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firstSheet="19" activeTab="25"/>
  </bookViews>
  <sheets>
    <sheet name="Yngelhoppet" sheetId="1" r:id="rId1"/>
    <sheet name="Grodhoppet" sheetId="2" r:id="rId2"/>
    <sheet name="Delfinhoppet" sheetId="3" r:id="rId3"/>
    <sheet name="Blad9" sheetId="17" r:id="rId4"/>
    <sheet name="Blad10" sheetId="18" r:id="rId5"/>
    <sheet name="Blad11" sheetId="19" r:id="rId6"/>
    <sheet name="Blad12" sheetId="20" r:id="rId7"/>
    <sheet name="Blad13" sheetId="21" r:id="rId8"/>
    <sheet name="Blad14" sheetId="22" r:id="rId9"/>
    <sheet name="Blad15" sheetId="23" r:id="rId10"/>
    <sheet name="Blad16" sheetId="24" r:id="rId11"/>
    <sheet name="Blad17" sheetId="25" r:id="rId12"/>
    <sheet name="Blad18" sheetId="26" r:id="rId13"/>
    <sheet name="Blad19" sheetId="27" r:id="rId14"/>
    <sheet name="Blad8" sheetId="16" r:id="rId15"/>
    <sheet name="Hajhoppet" sheetId="4" r:id="rId16"/>
    <sheet name="Blad7" sheetId="15" r:id="rId17"/>
    <sheet name="Blad1" sheetId="9" r:id="rId18"/>
    <sheet name="Blad2" sheetId="10" r:id="rId19"/>
    <sheet name="Blad3" sheetId="11" r:id="rId20"/>
    <sheet name="Blad4" sheetId="12" r:id="rId21"/>
    <sheet name="Blad5" sheetId="13" r:id="rId22"/>
    <sheet name="Blad6" sheetId="14" r:id="rId23"/>
    <sheet name="Resultat yngel" sheetId="5" r:id="rId24"/>
    <sheet name="Resultat Grod" sheetId="6" r:id="rId25"/>
    <sheet name="Resultat Delfin" sheetId="7" r:id="rId26"/>
    <sheet name="Resultat Haj" sheetId="8" r:id="rId27"/>
  </sheets>
  <definedNames>
    <definedName name="_xlnm._FilterDatabase" localSheetId="25" hidden="1">'Resultat Delfin'!$A$3:$B$3</definedName>
    <definedName name="_xlnm._FilterDatabase" localSheetId="24" hidden="1">'Resultat Grod'!$A$3:$B$3</definedName>
    <definedName name="_xlnm._FilterDatabase" localSheetId="26" hidden="1">'Resultat Haj'!$A$3:$B$3</definedName>
    <definedName name="_xlnm._FilterDatabase" localSheetId="23" hidden="1">'Resultat yngel'!$A$3:$B$3</definedName>
  </definedNames>
  <calcPr calcId="152511"/>
</workbook>
</file>

<file path=xl/calcChain.xml><?xml version="1.0" encoding="utf-8"?>
<calcChain xmlns="http://schemas.openxmlformats.org/spreadsheetml/2006/main">
  <c r="Q6" i="4" l="1"/>
  <c r="Q8" i="4"/>
  <c r="Q10" i="4"/>
  <c r="Q12" i="4"/>
  <c r="Q14" i="4"/>
  <c r="Q16" i="4"/>
  <c r="Q18" i="4"/>
  <c r="Q20" i="4"/>
  <c r="Q22" i="4"/>
  <c r="Q24" i="4"/>
  <c r="Q4" i="4"/>
  <c r="A9" i="8" l="1"/>
  <c r="A8" i="8"/>
  <c r="A13" i="8"/>
  <c r="A14" i="8"/>
  <c r="A11" i="8"/>
  <c r="A7" i="8"/>
  <c r="A12" i="8"/>
  <c r="A10" i="8"/>
  <c r="A6" i="8"/>
  <c r="A5" i="8"/>
  <c r="A4" i="8"/>
  <c r="A12" i="7"/>
  <c r="A4" i="7"/>
  <c r="A9" i="7"/>
  <c r="A11" i="7"/>
  <c r="A6" i="7"/>
  <c r="A15" i="7"/>
  <c r="A13" i="7"/>
  <c r="A10" i="7"/>
  <c r="A5" i="7"/>
  <c r="A7" i="7"/>
  <c r="A14" i="7"/>
  <c r="A8" i="7"/>
  <c r="A5" i="6"/>
  <c r="A6" i="6"/>
  <c r="A7" i="6"/>
  <c r="A8" i="6"/>
  <c r="A9" i="6"/>
  <c r="A10" i="6"/>
  <c r="A11" i="6"/>
  <c r="A12" i="6"/>
  <c r="A13" i="6"/>
  <c r="A14" i="6"/>
  <c r="A15" i="6"/>
  <c r="A4" i="6"/>
  <c r="A20" i="5"/>
  <c r="A19" i="5"/>
  <c r="A7" i="5"/>
  <c r="A9" i="5"/>
  <c r="A10" i="5"/>
  <c r="A17" i="5"/>
  <c r="A15" i="5"/>
  <c r="A16" i="5"/>
  <c r="A21" i="5"/>
  <c r="A14" i="5"/>
  <c r="A11" i="5"/>
  <c r="A18" i="5"/>
  <c r="A12" i="5"/>
  <c r="A4" i="5"/>
  <c r="A6" i="5"/>
  <c r="A5" i="5"/>
  <c r="A8" i="5"/>
  <c r="A22" i="5"/>
  <c r="A23" i="5"/>
  <c r="A24" i="5"/>
  <c r="A13" i="5"/>
  <c r="N22" i="3"/>
  <c r="B9" i="7" s="1"/>
  <c r="N14" i="3"/>
  <c r="B13" i="7" s="1"/>
  <c r="N6" i="3"/>
  <c r="B14" i="7" s="1"/>
  <c r="N8" i="3"/>
  <c r="B7" i="7" s="1"/>
  <c r="N10" i="3"/>
  <c r="B5" i="7" s="1"/>
  <c r="N12" i="3"/>
  <c r="B10" i="7" s="1"/>
  <c r="N16" i="3"/>
  <c r="B15" i="7" s="1"/>
  <c r="N18" i="3"/>
  <c r="B6" i="7" s="1"/>
  <c r="N20" i="3"/>
  <c r="B11" i="7" s="1"/>
  <c r="B4" i="7"/>
  <c r="N24" i="3"/>
  <c r="B12" i="7" s="1"/>
  <c r="N4" i="3"/>
  <c r="B8" i="7" s="1"/>
  <c r="B11" i="8"/>
  <c r="B9" i="8"/>
  <c r="B8" i="8"/>
  <c r="B13" i="8"/>
  <c r="B14" i="8"/>
  <c r="B7" i="8"/>
  <c r="B12" i="8"/>
  <c r="B10" i="8"/>
  <c r="B6" i="8"/>
  <c r="B5" i="8"/>
  <c r="B4" i="8"/>
  <c r="T14" i="2"/>
  <c r="B15" i="6" s="1"/>
  <c r="T12" i="2"/>
  <c r="B13" i="6" s="1"/>
  <c r="T13" i="2"/>
  <c r="B14" i="6" s="1"/>
  <c r="T4" i="2"/>
  <c r="B4" i="6" s="1"/>
  <c r="T21" i="1"/>
  <c r="B22" i="5" s="1"/>
  <c r="T22" i="1"/>
  <c r="B23" i="5" s="1"/>
  <c r="T23" i="1"/>
  <c r="B24" i="5" s="1"/>
  <c r="T5" i="2"/>
  <c r="B5" i="6" s="1"/>
  <c r="T6" i="2"/>
  <c r="B6" i="6" s="1"/>
  <c r="T7" i="2"/>
  <c r="B7" i="6" s="1"/>
  <c r="B8" i="6"/>
  <c r="T8" i="2"/>
  <c r="B9" i="6" s="1"/>
  <c r="T9" i="2"/>
  <c r="B10" i="6" s="1"/>
  <c r="T10" i="2"/>
  <c r="B11" i="6" s="1"/>
  <c r="T11" i="2"/>
  <c r="B12" i="6" s="1"/>
  <c r="T5" i="1"/>
  <c r="B20" i="5" s="1"/>
  <c r="T6" i="1"/>
  <c r="B19" i="5" s="1"/>
  <c r="T7" i="1"/>
  <c r="B7" i="5" s="1"/>
  <c r="T8" i="1"/>
  <c r="B9" i="5" s="1"/>
  <c r="T9" i="1"/>
  <c r="B10" i="5" s="1"/>
  <c r="T10" i="1"/>
  <c r="B17" i="5" s="1"/>
  <c r="T11" i="1"/>
  <c r="B15" i="5" s="1"/>
  <c r="T12" i="1"/>
  <c r="B16" i="5" s="1"/>
  <c r="T13" i="1"/>
  <c r="B21" i="5" s="1"/>
  <c r="T14" i="1"/>
  <c r="B14" i="5" s="1"/>
  <c r="T15" i="1"/>
  <c r="B11" i="5" s="1"/>
  <c r="T16" i="1"/>
  <c r="B18" i="5" s="1"/>
  <c r="T17" i="1"/>
  <c r="B12" i="5" s="1"/>
  <c r="B4" i="5"/>
  <c r="T18" i="1"/>
  <c r="B6" i="5" s="1"/>
  <c r="T19" i="1"/>
  <c r="B5" i="5" s="1"/>
  <c r="T20" i="1"/>
  <c r="B8" i="5" s="1"/>
  <c r="T4" i="1"/>
  <c r="B13" i="5" s="1"/>
</calcChain>
</file>

<file path=xl/sharedStrings.xml><?xml version="1.0" encoding="utf-8"?>
<sst xmlns="http://schemas.openxmlformats.org/spreadsheetml/2006/main" count="182" uniqueCount="92">
  <si>
    <t>Delfinhoppet</t>
  </si>
  <si>
    <t>Hajhoppet</t>
  </si>
  <si>
    <t>Deltagare</t>
  </si>
  <si>
    <t xml:space="preserve">Isabell Schöld </t>
  </si>
  <si>
    <t xml:space="preserve">Elin Löfström </t>
  </si>
  <si>
    <t>Yngelhoppet 2006 eller tidigare</t>
  </si>
  <si>
    <t>Grodhoppet 2005 eller senare</t>
  </si>
  <si>
    <t xml:space="preserve">Sergey Bondarik </t>
  </si>
  <si>
    <t xml:space="preserve">Hjalmar Holmquist </t>
  </si>
  <si>
    <t xml:space="preserve">Ally Widerström </t>
  </si>
  <si>
    <t xml:space="preserve">Natalie Andersson </t>
  </si>
  <si>
    <t>David Wennström</t>
  </si>
  <si>
    <t xml:space="preserve">Tove Wennström </t>
  </si>
  <si>
    <t xml:space="preserve">Rakel Roman </t>
  </si>
  <si>
    <t>Hebbe Melinder</t>
  </si>
  <si>
    <t xml:space="preserve">Mira Willman </t>
  </si>
  <si>
    <t xml:space="preserve">Ebba Eriksson </t>
  </si>
  <si>
    <t xml:space="preserve">Maja Jackowicz-Korczynska </t>
  </si>
  <si>
    <t xml:space="preserve">Ellen Sandqvist </t>
  </si>
  <si>
    <t xml:space="preserve">Pal Szasz </t>
  </si>
  <si>
    <t>My Tufvesson</t>
  </si>
  <si>
    <t xml:space="preserve">Felix Jönson </t>
  </si>
  <si>
    <t xml:space="preserve">Thea Hed </t>
  </si>
  <si>
    <t xml:space="preserve">Ellen Joscelyne </t>
  </si>
  <si>
    <t>Emrick Okmark</t>
  </si>
  <si>
    <t xml:space="preserve">Dominic Lundgren </t>
  </si>
  <si>
    <t xml:space="preserve">Tuva Bragén </t>
  </si>
  <si>
    <t>9 deltagare</t>
  </si>
  <si>
    <t>11 deltagare</t>
  </si>
  <si>
    <t>Vida Rosenlöf -OBS</t>
  </si>
  <si>
    <t>bomb</t>
  </si>
  <si>
    <t>020c</t>
  </si>
  <si>
    <t>010b</t>
  </si>
  <si>
    <t>skruv</t>
  </si>
  <si>
    <t>12 deltagare</t>
  </si>
  <si>
    <t>010 b</t>
  </si>
  <si>
    <t>100a</t>
  </si>
  <si>
    <t>401c</t>
  </si>
  <si>
    <t>200a</t>
  </si>
  <si>
    <t>101c</t>
  </si>
  <si>
    <t>103c</t>
  </si>
  <si>
    <t>Iga Jackowicz-Korczynska 3m</t>
  </si>
  <si>
    <t>William Ekenstierna 3m</t>
  </si>
  <si>
    <t>101 a</t>
  </si>
  <si>
    <t>Elsa Wähler 1m</t>
  </si>
  <si>
    <t>102c</t>
  </si>
  <si>
    <t>Leo Främby 3m</t>
  </si>
  <si>
    <t>010c</t>
  </si>
  <si>
    <t>200c</t>
  </si>
  <si>
    <t>Carl Larmark 3m</t>
  </si>
  <si>
    <t>100c</t>
  </si>
  <si>
    <t>Hanna Andersson 1m</t>
  </si>
  <si>
    <t>101a</t>
  </si>
  <si>
    <t>Axel Walther 1m</t>
  </si>
  <si>
    <t>102b</t>
  </si>
  <si>
    <t>402c</t>
  </si>
  <si>
    <t>201c</t>
  </si>
  <si>
    <t>Mimi Främby 1m</t>
  </si>
  <si>
    <t>101b</t>
  </si>
  <si>
    <t>401b</t>
  </si>
  <si>
    <t>Maja Hauksson 1m</t>
  </si>
  <si>
    <t>Alva Widerström 1m</t>
  </si>
  <si>
    <t>Hanna Walther 1m</t>
  </si>
  <si>
    <t>Josefine Persson 1m</t>
  </si>
  <si>
    <t>301c</t>
  </si>
  <si>
    <t>103b</t>
  </si>
  <si>
    <t>Thea Jacobsson 1m</t>
  </si>
  <si>
    <t>403c</t>
  </si>
  <si>
    <t>Hedda Grelz 3m</t>
  </si>
  <si>
    <t>203c</t>
  </si>
  <si>
    <t>5211a</t>
  </si>
  <si>
    <t>5132d</t>
  </si>
  <si>
    <t>Nina Janmyr 3m</t>
  </si>
  <si>
    <t>Ludvig Tufvesson 1m</t>
  </si>
  <si>
    <t>Erik Ekenstierna 3m</t>
  </si>
  <si>
    <t>5231d</t>
  </si>
  <si>
    <t>105c</t>
  </si>
  <si>
    <t>Tova Mårtensson 3m</t>
  </si>
  <si>
    <t>201b</t>
  </si>
  <si>
    <t>Frida Wallander 3m</t>
  </si>
  <si>
    <t>Hannah Tufvesson 1m</t>
  </si>
  <si>
    <t>5221d</t>
  </si>
  <si>
    <t>Elna Widerstöm 1m</t>
  </si>
  <si>
    <t>Poäng</t>
  </si>
  <si>
    <t>Resultat yngelhoppet</t>
  </si>
  <si>
    <t>Resultat Grodhoppet</t>
  </si>
  <si>
    <t>Resultat Delfinhoppet</t>
  </si>
  <si>
    <t>Resultat Hajhoppet</t>
  </si>
  <si>
    <t>Linnea Rosensköld 3m</t>
  </si>
  <si>
    <t>16 deltagare</t>
  </si>
  <si>
    <t>201C</t>
  </si>
  <si>
    <t>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</si>
</sst>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444444"/>
      <name val="Calibri"/>
      <family val="2"/>
    </font>
    <font>
      <u/>
      <sz val="12"/>
      <color rgb="FF44444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Fill="1"/>
    <xf numFmtId="0" fontId="0" fillId="2" borderId="3" xfId="0" applyFill="1" applyBorder="1"/>
    <xf numFmtId="0" fontId="2" fillId="2" borderId="2" xfId="0" applyFont="1" applyFill="1" applyBorder="1"/>
    <xf numFmtId="0" fontId="0" fillId="2" borderId="17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B7" workbookViewId="0">
      <selection activeCell="A19" sqref="A19"/>
    </sheetView>
  </sheetViews>
  <sheetFormatPr defaultRowHeight="15" x14ac:dyDescent="0.25"/>
  <cols>
    <col min="1" max="1" width="29.140625" bestFit="1" customWidth="1"/>
    <col min="2" max="19" width="5.7109375" customWidth="1"/>
  </cols>
  <sheetData>
    <row r="1" spans="1:20" x14ac:dyDescent="0.25">
      <c r="A1" s="4" t="s">
        <v>5</v>
      </c>
    </row>
    <row r="3" spans="1:20" ht="22.5" customHeight="1" thickBot="1" x14ac:dyDescent="0.3">
      <c r="A3" s="13" t="s">
        <v>2</v>
      </c>
      <c r="B3" s="23">
        <v>100</v>
      </c>
      <c r="C3" s="23"/>
      <c r="D3" s="23"/>
      <c r="E3" s="23">
        <v>200</v>
      </c>
      <c r="F3" s="23"/>
      <c r="G3" s="23"/>
      <c r="H3" s="23" t="s">
        <v>30</v>
      </c>
      <c r="I3" s="23"/>
      <c r="J3" s="23"/>
      <c r="K3" s="23" t="s">
        <v>31</v>
      </c>
      <c r="L3" s="23"/>
      <c r="M3" s="23"/>
      <c r="N3" s="23" t="s">
        <v>32</v>
      </c>
      <c r="O3" s="23"/>
      <c r="P3" s="23"/>
      <c r="Q3" s="23" t="s">
        <v>33</v>
      </c>
      <c r="R3" s="23"/>
      <c r="S3" s="23"/>
      <c r="T3" s="6" t="s">
        <v>83</v>
      </c>
    </row>
    <row r="4" spans="1:20" ht="22.5" customHeight="1" thickBot="1" x14ac:dyDescent="0.3">
      <c r="A4" s="14" t="s">
        <v>3</v>
      </c>
      <c r="B4" s="15">
        <v>5</v>
      </c>
      <c r="C4" s="16">
        <v>6.5</v>
      </c>
      <c r="D4" s="17">
        <v>6</v>
      </c>
      <c r="E4" s="18">
        <v>6</v>
      </c>
      <c r="F4" s="16">
        <v>6.5</v>
      </c>
      <c r="G4" s="19">
        <v>5</v>
      </c>
      <c r="H4" s="15">
        <v>5.5</v>
      </c>
      <c r="I4" s="16">
        <v>4</v>
      </c>
      <c r="J4" s="17">
        <v>4.5</v>
      </c>
      <c r="K4" s="18">
        <v>6.5</v>
      </c>
      <c r="L4" s="16">
        <v>7.5</v>
      </c>
      <c r="M4" s="19">
        <v>7</v>
      </c>
      <c r="N4" s="15">
        <v>4.5</v>
      </c>
      <c r="O4" s="16">
        <v>6</v>
      </c>
      <c r="P4" s="17">
        <v>6.5</v>
      </c>
      <c r="Q4" s="18">
        <v>5</v>
      </c>
      <c r="R4" s="16">
        <v>5</v>
      </c>
      <c r="S4" s="19">
        <v>6</v>
      </c>
      <c r="T4" s="20">
        <f>SUM(B4:S4)</f>
        <v>103</v>
      </c>
    </row>
    <row r="5" spans="1:20" ht="22.5" customHeight="1" thickBot="1" x14ac:dyDescent="0.3">
      <c r="A5" s="14" t="s">
        <v>4</v>
      </c>
      <c r="B5" s="15">
        <v>4.5</v>
      </c>
      <c r="C5" s="16">
        <v>4.5</v>
      </c>
      <c r="D5" s="17">
        <v>5</v>
      </c>
      <c r="E5" s="18">
        <v>4</v>
      </c>
      <c r="F5" s="16">
        <v>3.5</v>
      </c>
      <c r="G5" s="19">
        <v>4</v>
      </c>
      <c r="H5" s="15">
        <v>5.5</v>
      </c>
      <c r="I5" s="16">
        <v>5.5</v>
      </c>
      <c r="J5" s="17">
        <v>5.5</v>
      </c>
      <c r="K5" s="18">
        <v>7</v>
      </c>
      <c r="L5" s="16">
        <v>6.5</v>
      </c>
      <c r="M5" s="19">
        <v>6.5</v>
      </c>
      <c r="N5" s="15">
        <v>4</v>
      </c>
      <c r="O5" s="16">
        <v>4.5</v>
      </c>
      <c r="P5" s="17">
        <v>6</v>
      </c>
      <c r="Q5" s="18">
        <v>4.5</v>
      </c>
      <c r="R5" s="16">
        <v>3.5</v>
      </c>
      <c r="S5" s="19">
        <v>5</v>
      </c>
      <c r="T5" s="20">
        <f t="shared" ref="T5:T23" si="0">SUM(B5:S5)</f>
        <v>89.5</v>
      </c>
    </row>
    <row r="6" spans="1:20" ht="22.5" customHeight="1" thickBot="1" x14ac:dyDescent="0.3">
      <c r="A6" s="14" t="s">
        <v>7</v>
      </c>
      <c r="B6" s="15">
        <v>4.5</v>
      </c>
      <c r="C6" s="16">
        <v>3.5</v>
      </c>
      <c r="D6" s="17">
        <v>4.5</v>
      </c>
      <c r="E6" s="18">
        <v>4.5</v>
      </c>
      <c r="F6" s="16">
        <v>4</v>
      </c>
      <c r="G6" s="19">
        <v>6.5</v>
      </c>
      <c r="H6" s="15">
        <v>5</v>
      </c>
      <c r="I6" s="16">
        <v>5.5</v>
      </c>
      <c r="J6" s="17">
        <v>6</v>
      </c>
      <c r="K6" s="18">
        <v>6</v>
      </c>
      <c r="L6" s="16">
        <v>6.5</v>
      </c>
      <c r="M6" s="19">
        <v>6</v>
      </c>
      <c r="N6" s="15">
        <v>5</v>
      </c>
      <c r="O6" s="16">
        <v>5</v>
      </c>
      <c r="P6" s="17">
        <v>5</v>
      </c>
      <c r="Q6" s="18">
        <v>5</v>
      </c>
      <c r="R6" s="16">
        <v>4</v>
      </c>
      <c r="S6" s="19">
        <v>4.5</v>
      </c>
      <c r="T6" s="20">
        <f t="shared" si="0"/>
        <v>91</v>
      </c>
    </row>
    <row r="7" spans="1:20" ht="22.5" customHeight="1" thickBot="1" x14ac:dyDescent="0.3">
      <c r="A7" s="14" t="s">
        <v>9</v>
      </c>
      <c r="B7" s="15">
        <v>7</v>
      </c>
      <c r="C7" s="16">
        <v>8</v>
      </c>
      <c r="D7" s="17">
        <v>7</v>
      </c>
      <c r="E7" s="18">
        <v>6</v>
      </c>
      <c r="F7" s="16">
        <v>7</v>
      </c>
      <c r="G7" s="19">
        <v>7</v>
      </c>
      <c r="H7" s="15">
        <v>6.5</v>
      </c>
      <c r="I7" s="16">
        <v>6.5</v>
      </c>
      <c r="J7" s="17">
        <v>7</v>
      </c>
      <c r="K7" s="18">
        <v>7.5</v>
      </c>
      <c r="L7" s="16">
        <v>8</v>
      </c>
      <c r="M7" s="19">
        <v>7</v>
      </c>
      <c r="N7" s="15">
        <v>7</v>
      </c>
      <c r="O7" s="16">
        <v>7</v>
      </c>
      <c r="P7" s="17">
        <v>6.5</v>
      </c>
      <c r="Q7" s="18">
        <v>4</v>
      </c>
      <c r="R7" s="16">
        <v>3</v>
      </c>
      <c r="S7" s="19">
        <v>3.5</v>
      </c>
      <c r="T7" s="20">
        <f t="shared" si="0"/>
        <v>115.5</v>
      </c>
    </row>
    <row r="8" spans="1:20" ht="22.5" customHeight="1" thickBot="1" x14ac:dyDescent="0.3">
      <c r="A8" s="14" t="s">
        <v>8</v>
      </c>
      <c r="B8" s="15">
        <v>6.5</v>
      </c>
      <c r="C8" s="16">
        <v>7</v>
      </c>
      <c r="D8" s="17">
        <v>6</v>
      </c>
      <c r="E8" s="18">
        <v>6.5</v>
      </c>
      <c r="F8" s="16">
        <v>6</v>
      </c>
      <c r="G8" s="19">
        <v>6</v>
      </c>
      <c r="H8" s="15">
        <v>6</v>
      </c>
      <c r="I8" s="16">
        <v>6.5</v>
      </c>
      <c r="J8" s="17">
        <v>5.5</v>
      </c>
      <c r="K8" s="18">
        <v>6.5</v>
      </c>
      <c r="L8" s="16">
        <v>7</v>
      </c>
      <c r="M8" s="19">
        <v>6.5</v>
      </c>
      <c r="N8" s="15">
        <v>6.5</v>
      </c>
      <c r="O8" s="16">
        <v>7.5</v>
      </c>
      <c r="P8" s="17">
        <v>5</v>
      </c>
      <c r="Q8" s="18">
        <v>6</v>
      </c>
      <c r="R8" s="16">
        <v>5.5</v>
      </c>
      <c r="S8" s="19">
        <v>5.5</v>
      </c>
      <c r="T8" s="20">
        <f t="shared" si="0"/>
        <v>112</v>
      </c>
    </row>
    <row r="9" spans="1:20" ht="22.5" customHeight="1" thickBot="1" x14ac:dyDescent="0.3">
      <c r="A9" s="14" t="s">
        <v>10</v>
      </c>
      <c r="B9" s="15">
        <v>6.5</v>
      </c>
      <c r="C9" s="16">
        <v>6.5</v>
      </c>
      <c r="D9" s="17">
        <v>6.5</v>
      </c>
      <c r="E9" s="18">
        <v>7</v>
      </c>
      <c r="F9" s="16">
        <v>7.5</v>
      </c>
      <c r="G9" s="19">
        <v>7</v>
      </c>
      <c r="H9" s="15">
        <v>6.5</v>
      </c>
      <c r="I9" s="16">
        <v>6</v>
      </c>
      <c r="J9" s="17">
        <v>7</v>
      </c>
      <c r="K9" s="18">
        <v>7</v>
      </c>
      <c r="L9" s="16">
        <v>7.5</v>
      </c>
      <c r="M9" s="19">
        <v>7</v>
      </c>
      <c r="N9" s="15">
        <v>5.5</v>
      </c>
      <c r="O9" s="16">
        <v>6.5</v>
      </c>
      <c r="P9" s="17">
        <v>6</v>
      </c>
      <c r="Q9" s="18">
        <v>4</v>
      </c>
      <c r="R9" s="16">
        <v>3.5</v>
      </c>
      <c r="S9" s="19">
        <v>4</v>
      </c>
      <c r="T9" s="20">
        <f t="shared" si="0"/>
        <v>111.5</v>
      </c>
    </row>
    <row r="10" spans="1:20" ht="22.5" customHeight="1" thickBot="1" x14ac:dyDescent="0.3">
      <c r="A10" s="14" t="s">
        <v>12</v>
      </c>
      <c r="B10" s="15">
        <v>5.5</v>
      </c>
      <c r="C10" s="16">
        <v>6</v>
      </c>
      <c r="D10" s="17">
        <v>5.5</v>
      </c>
      <c r="E10" s="18">
        <v>6</v>
      </c>
      <c r="F10" s="16">
        <v>5.5</v>
      </c>
      <c r="G10" s="19">
        <v>5.5</v>
      </c>
      <c r="H10" s="15">
        <v>6</v>
      </c>
      <c r="I10" s="16">
        <v>5</v>
      </c>
      <c r="J10" s="17">
        <v>6</v>
      </c>
      <c r="K10" s="18">
        <v>4</v>
      </c>
      <c r="L10" s="16">
        <v>3</v>
      </c>
      <c r="M10" s="19">
        <v>3</v>
      </c>
      <c r="N10" s="15">
        <v>5.5</v>
      </c>
      <c r="O10" s="16">
        <v>6</v>
      </c>
      <c r="P10" s="17">
        <v>5.5</v>
      </c>
      <c r="Q10" s="18">
        <v>5.5</v>
      </c>
      <c r="R10" s="16">
        <v>6.5</v>
      </c>
      <c r="S10" s="19">
        <v>6</v>
      </c>
      <c r="T10" s="20">
        <f t="shared" si="0"/>
        <v>96</v>
      </c>
    </row>
    <row r="11" spans="1:20" ht="22.5" customHeight="1" thickBot="1" x14ac:dyDescent="0.3">
      <c r="A11" s="14" t="s">
        <v>11</v>
      </c>
      <c r="B11" s="15">
        <v>4</v>
      </c>
      <c r="C11" s="16">
        <v>3.5</v>
      </c>
      <c r="D11" s="17">
        <v>4</v>
      </c>
      <c r="E11" s="18">
        <v>6.5</v>
      </c>
      <c r="F11" s="16">
        <v>7</v>
      </c>
      <c r="G11" s="19">
        <v>6</v>
      </c>
      <c r="H11" s="15">
        <v>6.5</v>
      </c>
      <c r="I11" s="16">
        <v>5.5</v>
      </c>
      <c r="J11" s="17">
        <v>5</v>
      </c>
      <c r="K11" s="18">
        <v>5</v>
      </c>
      <c r="L11" s="16">
        <v>5</v>
      </c>
      <c r="M11" s="19">
        <v>5.5</v>
      </c>
      <c r="N11" s="15">
        <v>6</v>
      </c>
      <c r="O11" s="16">
        <v>6</v>
      </c>
      <c r="P11" s="17">
        <v>6.5</v>
      </c>
      <c r="Q11" s="18">
        <v>6</v>
      </c>
      <c r="R11" s="16">
        <v>6</v>
      </c>
      <c r="S11" s="19">
        <v>5</v>
      </c>
      <c r="T11" s="20">
        <f t="shared" si="0"/>
        <v>99</v>
      </c>
    </row>
    <row r="12" spans="1:20" ht="22.5" customHeight="1" thickBot="1" x14ac:dyDescent="0.3">
      <c r="A12" s="14" t="s">
        <v>14</v>
      </c>
      <c r="B12" s="15">
        <v>6</v>
      </c>
      <c r="C12" s="16">
        <v>5</v>
      </c>
      <c r="D12" s="17">
        <v>5</v>
      </c>
      <c r="E12" s="18">
        <v>5.5</v>
      </c>
      <c r="F12" s="16">
        <v>5</v>
      </c>
      <c r="G12" s="19">
        <v>5</v>
      </c>
      <c r="H12" s="15">
        <v>4</v>
      </c>
      <c r="I12" s="16">
        <v>4</v>
      </c>
      <c r="J12" s="17">
        <v>4.5</v>
      </c>
      <c r="K12" s="18">
        <v>6</v>
      </c>
      <c r="L12" s="16">
        <v>7</v>
      </c>
      <c r="M12" s="19">
        <v>7</v>
      </c>
      <c r="N12" s="15">
        <v>6.5</v>
      </c>
      <c r="O12" s="16">
        <v>5.5</v>
      </c>
      <c r="P12" s="17">
        <v>6</v>
      </c>
      <c r="Q12" s="18">
        <v>5.5</v>
      </c>
      <c r="R12" s="16">
        <v>5</v>
      </c>
      <c r="S12" s="19">
        <v>5</v>
      </c>
      <c r="T12" s="20">
        <f t="shared" si="0"/>
        <v>97.5</v>
      </c>
    </row>
    <row r="13" spans="1:20" ht="22.5" customHeight="1" thickBot="1" x14ac:dyDescent="0.3">
      <c r="A13" s="14" t="s">
        <v>15</v>
      </c>
      <c r="B13" s="15">
        <v>5.5</v>
      </c>
      <c r="C13" s="16">
        <v>5</v>
      </c>
      <c r="D13" s="17">
        <v>5</v>
      </c>
      <c r="E13" s="18">
        <v>3.5</v>
      </c>
      <c r="F13" s="16">
        <v>3.5</v>
      </c>
      <c r="G13" s="19">
        <v>3.5</v>
      </c>
      <c r="H13" s="15">
        <v>4.5</v>
      </c>
      <c r="I13" s="16">
        <v>3.5</v>
      </c>
      <c r="J13" s="17">
        <v>4</v>
      </c>
      <c r="K13" s="18">
        <v>5.5</v>
      </c>
      <c r="L13" s="16">
        <v>6.5</v>
      </c>
      <c r="M13" s="19">
        <v>6.5</v>
      </c>
      <c r="N13" s="15">
        <v>4</v>
      </c>
      <c r="O13" s="16">
        <v>4</v>
      </c>
      <c r="P13" s="17">
        <v>4</v>
      </c>
      <c r="Q13" s="18">
        <v>4</v>
      </c>
      <c r="R13" s="16">
        <v>4.5</v>
      </c>
      <c r="S13" s="19">
        <v>3.5</v>
      </c>
      <c r="T13" s="20">
        <f t="shared" si="0"/>
        <v>80.5</v>
      </c>
    </row>
    <row r="14" spans="1:20" ht="22.5" customHeight="1" thickBot="1" x14ac:dyDescent="0.3">
      <c r="A14" s="14" t="s">
        <v>16</v>
      </c>
      <c r="B14" s="15">
        <v>5</v>
      </c>
      <c r="C14" s="16">
        <v>5.5</v>
      </c>
      <c r="D14" s="17">
        <v>5.5</v>
      </c>
      <c r="E14" s="18">
        <v>4.5</v>
      </c>
      <c r="F14" s="16">
        <v>4.5</v>
      </c>
      <c r="G14" s="19">
        <v>5</v>
      </c>
      <c r="H14" s="15">
        <v>5.5</v>
      </c>
      <c r="I14" s="16">
        <v>5</v>
      </c>
      <c r="J14" s="17">
        <v>5.5</v>
      </c>
      <c r="K14" s="18">
        <v>6</v>
      </c>
      <c r="L14" s="16">
        <v>7.5</v>
      </c>
      <c r="M14" s="19">
        <v>6.5</v>
      </c>
      <c r="N14" s="15">
        <v>5.5</v>
      </c>
      <c r="O14" s="16">
        <v>5</v>
      </c>
      <c r="P14" s="17">
        <v>5.5</v>
      </c>
      <c r="Q14" s="18">
        <v>6</v>
      </c>
      <c r="R14" s="16">
        <v>5.5</v>
      </c>
      <c r="S14" s="19">
        <v>6</v>
      </c>
      <c r="T14" s="20">
        <f t="shared" si="0"/>
        <v>99.5</v>
      </c>
    </row>
    <row r="15" spans="1:20" ht="22.5" customHeight="1" thickBot="1" x14ac:dyDescent="0.3">
      <c r="A15" s="14" t="s">
        <v>17</v>
      </c>
      <c r="B15" s="15">
        <v>6</v>
      </c>
      <c r="C15" s="16">
        <v>7.5</v>
      </c>
      <c r="D15" s="17">
        <v>6.5</v>
      </c>
      <c r="E15" s="18">
        <v>6</v>
      </c>
      <c r="F15" s="16">
        <v>5.5</v>
      </c>
      <c r="G15" s="19">
        <v>5.5</v>
      </c>
      <c r="H15" s="15">
        <v>7.5</v>
      </c>
      <c r="I15" s="16">
        <v>7.5</v>
      </c>
      <c r="J15" s="17">
        <v>6.5</v>
      </c>
      <c r="K15" s="18">
        <v>6</v>
      </c>
      <c r="L15" s="16">
        <v>5.5</v>
      </c>
      <c r="M15" s="19">
        <v>7.5</v>
      </c>
      <c r="N15" s="15">
        <v>4</v>
      </c>
      <c r="O15" s="16">
        <v>5</v>
      </c>
      <c r="P15" s="17">
        <v>5</v>
      </c>
      <c r="Q15" s="18">
        <v>5</v>
      </c>
      <c r="R15" s="16">
        <v>4</v>
      </c>
      <c r="S15" s="19">
        <v>4.5</v>
      </c>
      <c r="T15" s="20">
        <f t="shared" si="0"/>
        <v>105</v>
      </c>
    </row>
    <row r="16" spans="1:20" ht="22.5" customHeight="1" thickBot="1" x14ac:dyDescent="0.3">
      <c r="A16" s="14" t="s">
        <v>20</v>
      </c>
      <c r="B16" s="15">
        <v>5.5</v>
      </c>
      <c r="C16" s="16">
        <v>6</v>
      </c>
      <c r="D16" s="17">
        <v>6</v>
      </c>
      <c r="E16" s="18">
        <v>5.5</v>
      </c>
      <c r="F16" s="16">
        <v>4.5</v>
      </c>
      <c r="G16" s="19">
        <v>5.5</v>
      </c>
      <c r="H16" s="15">
        <v>6</v>
      </c>
      <c r="I16" s="16">
        <v>5.5</v>
      </c>
      <c r="J16" s="17">
        <v>5.5</v>
      </c>
      <c r="K16" s="18">
        <v>5</v>
      </c>
      <c r="L16" s="16">
        <v>5.5</v>
      </c>
      <c r="M16" s="19">
        <v>6</v>
      </c>
      <c r="N16" s="15">
        <v>3.5</v>
      </c>
      <c r="O16" s="16">
        <v>3.5</v>
      </c>
      <c r="P16" s="17">
        <v>4</v>
      </c>
      <c r="Q16" s="18">
        <v>5.5</v>
      </c>
      <c r="R16" s="16">
        <v>5</v>
      </c>
      <c r="S16" s="19">
        <v>5.5</v>
      </c>
      <c r="T16" s="20">
        <f t="shared" si="0"/>
        <v>93.5</v>
      </c>
    </row>
    <row r="17" spans="1:20" ht="22.5" customHeight="1" thickBot="1" x14ac:dyDescent="0.3">
      <c r="A17" s="14" t="s">
        <v>21</v>
      </c>
      <c r="B17" s="15">
        <v>6</v>
      </c>
      <c r="C17" s="16">
        <v>5.5</v>
      </c>
      <c r="D17" s="17">
        <v>6.5</v>
      </c>
      <c r="E17" s="18">
        <v>5</v>
      </c>
      <c r="F17" s="16">
        <v>5</v>
      </c>
      <c r="G17" s="19">
        <v>6</v>
      </c>
      <c r="H17" s="15">
        <v>6.5</v>
      </c>
      <c r="I17" s="16">
        <v>6.5</v>
      </c>
      <c r="J17" s="17">
        <v>6</v>
      </c>
      <c r="K17" s="18">
        <v>5.5</v>
      </c>
      <c r="L17" s="16">
        <v>7</v>
      </c>
      <c r="M17" s="19">
        <v>7</v>
      </c>
      <c r="N17" s="15">
        <v>5</v>
      </c>
      <c r="O17" s="16">
        <v>4</v>
      </c>
      <c r="P17" s="17">
        <v>5</v>
      </c>
      <c r="Q17" s="18">
        <v>5.5</v>
      </c>
      <c r="R17" s="16">
        <v>6</v>
      </c>
      <c r="S17" s="19">
        <v>6.5</v>
      </c>
      <c r="T17" s="20">
        <f t="shared" si="0"/>
        <v>104.5</v>
      </c>
    </row>
    <row r="18" spans="1:20" ht="22.5" customHeight="1" thickBot="1" x14ac:dyDescent="0.3">
      <c r="A18" s="14" t="s">
        <v>22</v>
      </c>
      <c r="B18" s="15">
        <v>5.5</v>
      </c>
      <c r="C18" s="16">
        <v>6</v>
      </c>
      <c r="D18" s="17">
        <v>6.5</v>
      </c>
      <c r="E18" s="18">
        <v>5.5</v>
      </c>
      <c r="F18" s="16">
        <v>6</v>
      </c>
      <c r="G18" s="19">
        <v>6.5</v>
      </c>
      <c r="H18" s="15">
        <v>7</v>
      </c>
      <c r="I18" s="16">
        <v>7</v>
      </c>
      <c r="J18" s="17">
        <v>6.5</v>
      </c>
      <c r="K18" s="18">
        <v>6</v>
      </c>
      <c r="L18" s="16">
        <v>7.5</v>
      </c>
      <c r="M18" s="19">
        <v>6.5</v>
      </c>
      <c r="N18" s="15">
        <v>6.5</v>
      </c>
      <c r="O18" s="16">
        <v>6.5</v>
      </c>
      <c r="P18" s="17">
        <v>6.5</v>
      </c>
      <c r="Q18" s="18">
        <v>8</v>
      </c>
      <c r="R18" s="16">
        <v>8</v>
      </c>
      <c r="S18" s="19">
        <v>8</v>
      </c>
      <c r="T18" s="20">
        <f t="shared" si="0"/>
        <v>120</v>
      </c>
    </row>
    <row r="19" spans="1:20" ht="22.5" customHeight="1" thickBot="1" x14ac:dyDescent="0.3">
      <c r="A19" s="14" t="s">
        <v>24</v>
      </c>
      <c r="B19" s="15">
        <v>5.5</v>
      </c>
      <c r="C19" s="16">
        <v>6.5</v>
      </c>
      <c r="D19" s="17">
        <v>7</v>
      </c>
      <c r="E19" s="18">
        <v>7</v>
      </c>
      <c r="F19" s="16">
        <v>7.5</v>
      </c>
      <c r="G19" s="19">
        <v>7</v>
      </c>
      <c r="H19" s="15">
        <v>6.5</v>
      </c>
      <c r="I19" s="16">
        <v>7.5</v>
      </c>
      <c r="J19" s="17">
        <v>6</v>
      </c>
      <c r="K19" s="18">
        <v>7</v>
      </c>
      <c r="L19" s="16">
        <v>6.5</v>
      </c>
      <c r="M19" s="19">
        <v>6.5</v>
      </c>
      <c r="N19" s="15">
        <v>7</v>
      </c>
      <c r="O19" s="16">
        <v>5.5</v>
      </c>
      <c r="P19" s="17">
        <v>7</v>
      </c>
      <c r="Q19" s="18">
        <v>7.5</v>
      </c>
      <c r="R19" s="16">
        <v>7.5</v>
      </c>
      <c r="S19" s="19">
        <v>7</v>
      </c>
      <c r="T19" s="20">
        <f t="shared" si="0"/>
        <v>122</v>
      </c>
    </row>
    <row r="20" spans="1:20" ht="22.5" customHeight="1" thickBot="1" x14ac:dyDescent="0.3">
      <c r="A20" s="14" t="s">
        <v>91</v>
      </c>
      <c r="B20" s="15">
        <v>5</v>
      </c>
      <c r="C20" s="16">
        <v>7</v>
      </c>
      <c r="D20" s="17">
        <v>6</v>
      </c>
      <c r="E20" s="18">
        <v>6</v>
      </c>
      <c r="F20" s="16">
        <v>6.5</v>
      </c>
      <c r="G20" s="19">
        <v>6</v>
      </c>
      <c r="H20" s="15">
        <v>5.5</v>
      </c>
      <c r="I20" s="16">
        <v>6.5</v>
      </c>
      <c r="J20" s="17">
        <v>6.5</v>
      </c>
      <c r="K20" s="18">
        <v>6</v>
      </c>
      <c r="L20" s="16">
        <v>7</v>
      </c>
      <c r="M20" s="19">
        <v>7</v>
      </c>
      <c r="N20" s="15">
        <v>7</v>
      </c>
      <c r="O20" s="16">
        <v>7.5</v>
      </c>
      <c r="P20" s="17">
        <v>6.5</v>
      </c>
      <c r="Q20" s="18">
        <v>6</v>
      </c>
      <c r="R20" s="16">
        <v>5.5</v>
      </c>
      <c r="S20" s="19">
        <v>5</v>
      </c>
      <c r="T20" s="20">
        <f t="shared" si="0"/>
        <v>112.5</v>
      </c>
    </row>
    <row r="21" spans="1:20" ht="22.5" customHeight="1" thickBot="1" x14ac:dyDescent="0.3">
      <c r="A21" s="14"/>
      <c r="B21" s="15"/>
      <c r="C21" s="16"/>
      <c r="D21" s="17"/>
      <c r="E21" s="18"/>
      <c r="F21" s="16"/>
      <c r="G21" s="19"/>
      <c r="H21" s="15"/>
      <c r="I21" s="16"/>
      <c r="J21" s="17"/>
      <c r="K21" s="18"/>
      <c r="L21" s="16"/>
      <c r="M21" s="19"/>
      <c r="N21" s="15"/>
      <c r="O21" s="16"/>
      <c r="P21" s="17"/>
      <c r="Q21" s="18"/>
      <c r="R21" s="16"/>
      <c r="S21" s="19"/>
      <c r="T21" s="20">
        <f t="shared" si="0"/>
        <v>0</v>
      </c>
    </row>
    <row r="22" spans="1:20" ht="22.5" customHeight="1" thickBot="1" x14ac:dyDescent="0.3">
      <c r="A22" s="14"/>
      <c r="B22" s="15"/>
      <c r="C22" s="16"/>
      <c r="D22" s="17"/>
      <c r="E22" s="18"/>
      <c r="F22" s="16"/>
      <c r="G22" s="19"/>
      <c r="H22" s="15"/>
      <c r="I22" s="16"/>
      <c r="J22" s="17"/>
      <c r="K22" s="18"/>
      <c r="L22" s="16"/>
      <c r="M22" s="19"/>
      <c r="N22" s="15"/>
      <c r="O22" s="16"/>
      <c r="P22" s="17"/>
      <c r="Q22" s="18"/>
      <c r="R22" s="16"/>
      <c r="S22" s="19"/>
      <c r="T22" s="20">
        <f t="shared" si="0"/>
        <v>0</v>
      </c>
    </row>
    <row r="23" spans="1:20" ht="22.5" customHeight="1" thickBot="1" x14ac:dyDescent="0.3">
      <c r="A23" s="14"/>
      <c r="B23" s="15"/>
      <c r="C23" s="16"/>
      <c r="D23" s="17"/>
      <c r="E23" s="18"/>
      <c r="F23" s="16"/>
      <c r="G23" s="19"/>
      <c r="H23" s="15"/>
      <c r="I23" s="16"/>
      <c r="J23" s="17"/>
      <c r="K23" s="18"/>
      <c r="L23" s="16"/>
      <c r="M23" s="19"/>
      <c r="N23" s="15"/>
      <c r="O23" s="16"/>
      <c r="P23" s="17"/>
      <c r="Q23" s="18"/>
      <c r="R23" s="16"/>
      <c r="S23" s="19"/>
      <c r="T23" s="20">
        <f t="shared" si="0"/>
        <v>0</v>
      </c>
    </row>
    <row r="25" spans="1:20" x14ac:dyDescent="0.25">
      <c r="A25" t="s">
        <v>89</v>
      </c>
    </row>
  </sheetData>
  <mergeCells count="6">
    <mergeCell ref="Q3:S3"/>
    <mergeCell ref="B3:D3"/>
    <mergeCell ref="E3:G3"/>
    <mergeCell ref="H3:J3"/>
    <mergeCell ref="K3:M3"/>
    <mergeCell ref="N3:P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Normal="100" workbookViewId="0">
      <selection activeCell="Q14" sqref="Q14:Q15"/>
    </sheetView>
  </sheetViews>
  <sheetFormatPr defaultRowHeight="15" x14ac:dyDescent="0.25"/>
  <cols>
    <col min="1" max="1" width="22.28515625" customWidth="1"/>
    <col min="2" max="16" width="5.7109375" customWidth="1"/>
    <col min="17" max="18" width="11.5703125" bestFit="1" customWidth="1"/>
  </cols>
  <sheetData>
    <row r="1" spans="1:17" x14ac:dyDescent="0.25">
      <c r="A1" s="4" t="s">
        <v>1</v>
      </c>
    </row>
    <row r="3" spans="1:17" ht="15.75" thickBot="1" x14ac:dyDescent="0.3">
      <c r="A3" s="11" t="s">
        <v>2</v>
      </c>
      <c r="Q3" s="5" t="s">
        <v>83</v>
      </c>
    </row>
    <row r="4" spans="1:17" x14ac:dyDescent="0.25">
      <c r="A4" s="32" t="s">
        <v>74</v>
      </c>
      <c r="B4" s="12" t="s">
        <v>64</v>
      </c>
      <c r="C4" s="34">
        <v>1.8</v>
      </c>
      <c r="D4" s="29"/>
      <c r="E4" s="12" t="s">
        <v>70</v>
      </c>
      <c r="F4" s="34">
        <v>2</v>
      </c>
      <c r="G4" s="29"/>
      <c r="H4" s="12" t="s">
        <v>75</v>
      </c>
      <c r="I4" s="34">
        <v>2</v>
      </c>
      <c r="J4" s="29"/>
      <c r="K4" s="12" t="s">
        <v>71</v>
      </c>
      <c r="L4" s="34">
        <v>2.1</v>
      </c>
      <c r="M4" s="29"/>
      <c r="N4" s="12" t="s">
        <v>76</v>
      </c>
      <c r="O4" s="34">
        <v>2.2000000000000002</v>
      </c>
      <c r="P4" s="29"/>
      <c r="Q4" s="30">
        <f>(SUM(B5:D5)*C4)+(SUM(E5:G5)*F4)+(SUM(H5:J5)*I4)+(SUM(K5:M5)*L4)+(SUM(N5:P5)*O4)</f>
        <v>167.45</v>
      </c>
    </row>
    <row r="5" spans="1:17" ht="15.75" thickBot="1" x14ac:dyDescent="0.3">
      <c r="A5" s="33"/>
      <c r="B5" s="7">
        <v>5.5</v>
      </c>
      <c r="C5" s="8">
        <v>4</v>
      </c>
      <c r="D5" s="9">
        <v>4.5</v>
      </c>
      <c r="E5" s="7">
        <v>5.5</v>
      </c>
      <c r="F5" s="8">
        <v>5.5</v>
      </c>
      <c r="G5" s="9">
        <v>5.5</v>
      </c>
      <c r="H5" s="7">
        <v>5.5</v>
      </c>
      <c r="I5" s="8">
        <v>5.5</v>
      </c>
      <c r="J5" s="9">
        <v>6</v>
      </c>
      <c r="K5" s="7">
        <v>5.5</v>
      </c>
      <c r="L5" s="8">
        <v>6</v>
      </c>
      <c r="M5" s="9">
        <v>6</v>
      </c>
      <c r="N5" s="7">
        <v>6</v>
      </c>
      <c r="O5" s="8">
        <v>5.5</v>
      </c>
      <c r="P5" s="10">
        <v>6</v>
      </c>
      <c r="Q5" s="31"/>
    </row>
    <row r="6" spans="1:17" x14ac:dyDescent="0.25">
      <c r="A6" s="32" t="s">
        <v>82</v>
      </c>
      <c r="B6" s="12" t="s">
        <v>59</v>
      </c>
      <c r="C6" s="34">
        <v>1.5</v>
      </c>
      <c r="D6" s="29"/>
      <c r="E6" s="12" t="s">
        <v>56</v>
      </c>
      <c r="F6" s="34">
        <v>1.5</v>
      </c>
      <c r="G6" s="29"/>
      <c r="H6" s="12" t="s">
        <v>64</v>
      </c>
      <c r="I6" s="34">
        <v>1.6</v>
      </c>
      <c r="J6" s="29"/>
      <c r="K6" s="12" t="s">
        <v>67</v>
      </c>
      <c r="L6" s="34">
        <v>2.2000000000000002</v>
      </c>
      <c r="M6" s="29"/>
      <c r="N6" s="12" t="s">
        <v>40</v>
      </c>
      <c r="O6" s="34">
        <v>1.6</v>
      </c>
      <c r="P6" s="29"/>
      <c r="Q6" s="30">
        <f t="shared" ref="Q6" si="0">(SUM(B7:D7)*C6)+(SUM(E7:G7)*F6)+(SUM(H7:J7)*I6)+(SUM(K7:M7)*L6)+(SUM(N7:P7)*O6)</f>
        <v>124.25</v>
      </c>
    </row>
    <row r="7" spans="1:17" ht="15.75" thickBot="1" x14ac:dyDescent="0.3">
      <c r="A7" s="33"/>
      <c r="B7" s="7">
        <v>6</v>
      </c>
      <c r="C7" s="8">
        <v>6</v>
      </c>
      <c r="D7" s="9">
        <v>5.5</v>
      </c>
      <c r="E7" s="7">
        <v>5</v>
      </c>
      <c r="F7" s="8">
        <v>6</v>
      </c>
      <c r="G7" s="9">
        <v>5</v>
      </c>
      <c r="H7" s="7">
        <v>5</v>
      </c>
      <c r="I7" s="8">
        <v>6</v>
      </c>
      <c r="J7" s="9">
        <v>5.5</v>
      </c>
      <c r="K7" s="7">
        <v>3</v>
      </c>
      <c r="L7" s="8">
        <v>3.5</v>
      </c>
      <c r="M7" s="9">
        <v>3.5</v>
      </c>
      <c r="N7" s="7">
        <v>5.5</v>
      </c>
      <c r="O7" s="8">
        <v>5.5</v>
      </c>
      <c r="P7" s="10">
        <v>5</v>
      </c>
      <c r="Q7" s="31"/>
    </row>
    <row r="8" spans="1:17" x14ac:dyDescent="0.25">
      <c r="A8" s="32" t="s">
        <v>68</v>
      </c>
      <c r="B8" s="12" t="s">
        <v>59</v>
      </c>
      <c r="C8" s="34">
        <v>1.4</v>
      </c>
      <c r="D8" s="29"/>
      <c r="E8" s="12" t="s">
        <v>65</v>
      </c>
      <c r="F8" s="34">
        <v>1.6</v>
      </c>
      <c r="G8" s="29"/>
      <c r="H8" s="12" t="s">
        <v>67</v>
      </c>
      <c r="I8" s="34">
        <v>1.9</v>
      </c>
      <c r="J8" s="29"/>
      <c r="K8" s="12" t="s">
        <v>70</v>
      </c>
      <c r="L8" s="34">
        <v>2</v>
      </c>
      <c r="M8" s="29"/>
      <c r="N8" s="12" t="s">
        <v>71</v>
      </c>
      <c r="O8" s="34">
        <v>2.1</v>
      </c>
      <c r="P8" s="29"/>
      <c r="Q8" s="30">
        <f t="shared" ref="Q8" si="1">(SUM(B9:D9)*C8)+(SUM(E9:G9)*F8)+(SUM(H9:J9)*I8)+(SUM(K9:M9)*L8)+(SUM(N9:P9)*O8)</f>
        <v>128.66</v>
      </c>
    </row>
    <row r="9" spans="1:17" ht="15.75" thickBot="1" x14ac:dyDescent="0.3">
      <c r="A9" s="33"/>
      <c r="B9" s="7">
        <v>5.5</v>
      </c>
      <c r="C9" s="8">
        <v>6</v>
      </c>
      <c r="D9" s="9">
        <v>6</v>
      </c>
      <c r="E9" s="7">
        <v>5.5</v>
      </c>
      <c r="F9" s="8">
        <v>6.6</v>
      </c>
      <c r="G9" s="9">
        <v>5.5</v>
      </c>
      <c r="H9" s="7">
        <v>4</v>
      </c>
      <c r="I9" s="8">
        <v>3.5</v>
      </c>
      <c r="J9" s="9">
        <v>4</v>
      </c>
      <c r="K9" s="7">
        <v>4.5</v>
      </c>
      <c r="L9" s="8">
        <v>5.5</v>
      </c>
      <c r="M9" s="9">
        <v>5</v>
      </c>
      <c r="N9" s="7">
        <v>3.5</v>
      </c>
      <c r="O9" s="8">
        <v>4</v>
      </c>
      <c r="P9" s="10">
        <v>4</v>
      </c>
      <c r="Q9" s="31"/>
    </row>
    <row r="10" spans="1:17" x14ac:dyDescent="0.25">
      <c r="A10" s="32" t="s">
        <v>80</v>
      </c>
      <c r="B10" s="12" t="s">
        <v>37</v>
      </c>
      <c r="C10" s="34">
        <v>1.4</v>
      </c>
      <c r="D10" s="29"/>
      <c r="E10" s="12" t="s">
        <v>56</v>
      </c>
      <c r="F10" s="34">
        <v>1.5</v>
      </c>
      <c r="G10" s="29"/>
      <c r="H10" s="12" t="s">
        <v>64</v>
      </c>
      <c r="I10" s="34">
        <v>1.6</v>
      </c>
      <c r="J10" s="29"/>
      <c r="K10" s="12" t="s">
        <v>55</v>
      </c>
      <c r="L10" s="34">
        <v>1.6</v>
      </c>
      <c r="M10" s="29"/>
      <c r="N10" s="12" t="s">
        <v>81</v>
      </c>
      <c r="O10" s="34">
        <v>1.7</v>
      </c>
      <c r="P10" s="29"/>
      <c r="Q10" s="30">
        <f t="shared" ref="Q10" si="2">(SUM(B11:D11)*C10)+(SUM(E11:G11)*F10)+(SUM(H11:J11)*I10)+(SUM(K11:M11)*L10)+(SUM(N11:P11)*O10)</f>
        <v>107.35</v>
      </c>
    </row>
    <row r="11" spans="1:17" ht="15.75" thickBot="1" x14ac:dyDescent="0.3">
      <c r="A11" s="33"/>
      <c r="B11" s="7">
        <v>5</v>
      </c>
      <c r="C11" s="8">
        <v>6</v>
      </c>
      <c r="D11" s="9">
        <v>6</v>
      </c>
      <c r="E11" s="7">
        <v>4.5</v>
      </c>
      <c r="F11" s="8">
        <v>5</v>
      </c>
      <c r="G11" s="9">
        <v>5</v>
      </c>
      <c r="H11" s="7">
        <v>4.5</v>
      </c>
      <c r="I11" s="8">
        <v>3</v>
      </c>
      <c r="J11" s="9">
        <v>4.5</v>
      </c>
      <c r="K11" s="7">
        <v>5</v>
      </c>
      <c r="L11" s="8">
        <v>5.5</v>
      </c>
      <c r="M11" s="9">
        <v>5.5</v>
      </c>
      <c r="N11" s="7">
        <v>2</v>
      </c>
      <c r="O11" s="8">
        <v>4</v>
      </c>
      <c r="P11" s="10">
        <v>4</v>
      </c>
      <c r="Q11" s="31"/>
    </row>
    <row r="12" spans="1:17" x14ac:dyDescent="0.25">
      <c r="A12" s="32" t="s">
        <v>73</v>
      </c>
      <c r="B12" s="12" t="s">
        <v>39</v>
      </c>
      <c r="C12" s="34">
        <v>1.2</v>
      </c>
      <c r="D12" s="29"/>
      <c r="E12" s="12" t="s">
        <v>59</v>
      </c>
      <c r="F12" s="34">
        <v>1.5</v>
      </c>
      <c r="G12" s="29"/>
      <c r="H12" s="12" t="s">
        <v>56</v>
      </c>
      <c r="I12" s="34">
        <v>1.5</v>
      </c>
      <c r="J12" s="29"/>
      <c r="K12" s="12" t="s">
        <v>40</v>
      </c>
      <c r="L12" s="34">
        <v>1.6</v>
      </c>
      <c r="M12" s="29"/>
      <c r="N12" s="12" t="s">
        <v>55</v>
      </c>
      <c r="O12" s="34">
        <v>1.6</v>
      </c>
      <c r="P12" s="29"/>
      <c r="Q12" s="30">
        <f t="shared" ref="Q12" si="3">(SUM(B13:D13)*C12)+(SUM(E13:G13)*F12)+(SUM(H13:J13)*I12)+(SUM(K13:M13)*L12)+(SUM(N13:P13)*O12)</f>
        <v>101.45</v>
      </c>
    </row>
    <row r="13" spans="1:17" ht="15.75" thickBot="1" x14ac:dyDescent="0.3">
      <c r="A13" s="33"/>
      <c r="B13" s="7">
        <v>5</v>
      </c>
      <c r="C13" s="8">
        <v>5</v>
      </c>
      <c r="D13" s="9">
        <v>4.5</v>
      </c>
      <c r="E13" s="7">
        <v>5</v>
      </c>
      <c r="F13" s="8">
        <v>5</v>
      </c>
      <c r="G13" s="9">
        <v>6</v>
      </c>
      <c r="H13" s="7">
        <v>5.5</v>
      </c>
      <c r="I13" s="8">
        <v>5</v>
      </c>
      <c r="J13" s="9">
        <v>5</v>
      </c>
      <c r="K13" s="7">
        <v>2.5</v>
      </c>
      <c r="L13" s="8">
        <v>2.5</v>
      </c>
      <c r="M13" s="9">
        <v>3.5</v>
      </c>
      <c r="N13" s="7">
        <v>4.5</v>
      </c>
      <c r="O13" s="8">
        <v>5.5</v>
      </c>
      <c r="P13" s="10">
        <v>4.5</v>
      </c>
      <c r="Q13" s="31"/>
    </row>
    <row r="14" spans="1:17" x14ac:dyDescent="0.25">
      <c r="A14" s="32" t="s">
        <v>77</v>
      </c>
      <c r="B14" s="12" t="s">
        <v>59</v>
      </c>
      <c r="C14" s="34">
        <v>1.4</v>
      </c>
      <c r="D14" s="29"/>
      <c r="E14" s="12" t="s">
        <v>78</v>
      </c>
      <c r="F14" s="34">
        <v>1.8</v>
      </c>
      <c r="G14" s="29"/>
      <c r="H14" s="12" t="s">
        <v>64</v>
      </c>
      <c r="I14" s="34">
        <v>1.8</v>
      </c>
      <c r="J14" s="29"/>
      <c r="K14" s="12" t="s">
        <v>70</v>
      </c>
      <c r="L14" s="34">
        <v>2</v>
      </c>
      <c r="M14" s="29"/>
      <c r="N14" s="12" t="s">
        <v>65</v>
      </c>
      <c r="O14" s="34">
        <v>1.6</v>
      </c>
      <c r="P14" s="29"/>
      <c r="Q14" s="30">
        <f t="shared" ref="Q14" si="4">(SUM(B15:D15)*C14)+(SUM(E15:G15)*F14)+(SUM(H15:J15)*I14)+(SUM(K15:M15)*L14)+(SUM(N15:P15)*O14)</f>
        <v>119.3</v>
      </c>
    </row>
    <row r="15" spans="1:17" ht="15.75" thickBot="1" x14ac:dyDescent="0.3">
      <c r="A15" s="33"/>
      <c r="B15" s="7">
        <v>5.5</v>
      </c>
      <c r="C15" s="8">
        <v>5.5</v>
      </c>
      <c r="D15" s="9">
        <v>5</v>
      </c>
      <c r="E15" s="7">
        <v>4</v>
      </c>
      <c r="F15" s="8">
        <v>5</v>
      </c>
      <c r="G15" s="9">
        <v>4</v>
      </c>
      <c r="H15" s="7">
        <v>4.5</v>
      </c>
      <c r="I15" s="8">
        <v>4</v>
      </c>
      <c r="J15" s="9">
        <v>4</v>
      </c>
      <c r="K15" s="7">
        <v>4.5</v>
      </c>
      <c r="L15" s="8">
        <v>4</v>
      </c>
      <c r="M15" s="9">
        <v>5</v>
      </c>
      <c r="N15" s="7">
        <v>5.5</v>
      </c>
      <c r="O15" s="8">
        <v>5</v>
      </c>
      <c r="P15" s="10">
        <v>4.5</v>
      </c>
      <c r="Q15" s="31"/>
    </row>
    <row r="16" spans="1:17" x14ac:dyDescent="0.25">
      <c r="A16" s="32" t="s">
        <v>88</v>
      </c>
      <c r="B16" s="12" t="s">
        <v>90</v>
      </c>
      <c r="C16" s="34">
        <v>1.7</v>
      </c>
      <c r="D16" s="29"/>
      <c r="E16" s="12" t="s">
        <v>67</v>
      </c>
      <c r="F16" s="34">
        <v>1.9</v>
      </c>
      <c r="G16" s="29"/>
      <c r="H16" s="12" t="s">
        <v>64</v>
      </c>
      <c r="I16" s="34">
        <v>1.8</v>
      </c>
      <c r="J16" s="29"/>
      <c r="K16" s="12" t="s">
        <v>69</v>
      </c>
      <c r="L16" s="34">
        <v>1.9</v>
      </c>
      <c r="M16" s="29"/>
      <c r="N16" s="12" t="s">
        <v>75</v>
      </c>
      <c r="O16" s="34">
        <v>2</v>
      </c>
      <c r="P16" s="29"/>
      <c r="Q16" s="30">
        <f t="shared" ref="Q16" si="5">(SUM(B17:D17)*C16)+(SUM(E17:G17)*F16)+(SUM(H17:J17)*I16)+(SUM(K17:M17)*L16)+(SUM(N17:P17)*O16)</f>
        <v>141.44999999999999</v>
      </c>
    </row>
    <row r="17" spans="1:17" ht="15.75" thickBot="1" x14ac:dyDescent="0.3">
      <c r="A17" s="33"/>
      <c r="B17" s="7">
        <v>4.5</v>
      </c>
      <c r="C17" s="8">
        <v>5</v>
      </c>
      <c r="D17" s="9">
        <v>5.5</v>
      </c>
      <c r="E17" s="7">
        <v>4.5</v>
      </c>
      <c r="F17" s="8">
        <v>5.5</v>
      </c>
      <c r="G17" s="9">
        <v>5.5</v>
      </c>
      <c r="H17" s="7">
        <v>5</v>
      </c>
      <c r="I17" s="8">
        <v>5.5</v>
      </c>
      <c r="J17" s="9">
        <v>5</v>
      </c>
      <c r="K17" s="7">
        <v>4.5</v>
      </c>
      <c r="L17" s="8">
        <v>5</v>
      </c>
      <c r="M17" s="9">
        <v>4.5</v>
      </c>
      <c r="N17" s="7">
        <v>5</v>
      </c>
      <c r="O17" s="8">
        <v>5.5</v>
      </c>
      <c r="P17" s="10">
        <v>5.5</v>
      </c>
      <c r="Q17" s="31"/>
    </row>
    <row r="18" spans="1:17" x14ac:dyDescent="0.25">
      <c r="A18" s="32" t="s">
        <v>63</v>
      </c>
      <c r="B18" s="12" t="s">
        <v>58</v>
      </c>
      <c r="C18" s="34">
        <v>1.3</v>
      </c>
      <c r="D18" s="29"/>
      <c r="E18" s="12" t="s">
        <v>59</v>
      </c>
      <c r="F18" s="34">
        <v>1.5</v>
      </c>
      <c r="G18" s="29"/>
      <c r="H18" s="12" t="s">
        <v>56</v>
      </c>
      <c r="I18" s="34">
        <v>1.5</v>
      </c>
      <c r="J18" s="29"/>
      <c r="K18" s="12" t="s">
        <v>64</v>
      </c>
      <c r="L18" s="34">
        <v>1.8</v>
      </c>
      <c r="M18" s="29"/>
      <c r="N18" s="12" t="s">
        <v>65</v>
      </c>
      <c r="O18" s="34">
        <v>1.7</v>
      </c>
      <c r="P18" s="29"/>
      <c r="Q18" s="30">
        <f t="shared" ref="Q18" si="6">(SUM(B19:D19)*C18)+(SUM(E19:G19)*F18)+(SUM(H19:J19)*I18)+(SUM(K19:M19)*L18)+(SUM(N19:P19)*O18)</f>
        <v>116.95</v>
      </c>
    </row>
    <row r="19" spans="1:17" ht="15.75" thickBot="1" x14ac:dyDescent="0.3">
      <c r="A19" s="33"/>
      <c r="B19" s="7">
        <v>5.5</v>
      </c>
      <c r="C19" s="8">
        <v>6</v>
      </c>
      <c r="D19" s="9">
        <v>6.5</v>
      </c>
      <c r="E19" s="7">
        <v>5.5</v>
      </c>
      <c r="F19" s="8">
        <v>5</v>
      </c>
      <c r="G19" s="9">
        <v>5.5</v>
      </c>
      <c r="H19" s="7">
        <v>5</v>
      </c>
      <c r="I19" s="8">
        <v>5</v>
      </c>
      <c r="J19" s="9">
        <v>5</v>
      </c>
      <c r="K19" s="7">
        <v>4</v>
      </c>
      <c r="L19" s="8">
        <v>3.5</v>
      </c>
      <c r="M19" s="9">
        <v>4</v>
      </c>
      <c r="N19" s="7">
        <v>5.5</v>
      </c>
      <c r="O19" s="8">
        <v>5</v>
      </c>
      <c r="P19" s="10">
        <v>5</v>
      </c>
      <c r="Q19" s="31"/>
    </row>
    <row r="20" spans="1:17" x14ac:dyDescent="0.25">
      <c r="A20" s="32" t="s">
        <v>66</v>
      </c>
      <c r="B20" s="12" t="s">
        <v>59</v>
      </c>
      <c r="C20" s="34">
        <v>1.5</v>
      </c>
      <c r="D20" s="29"/>
      <c r="E20" s="12" t="s">
        <v>56</v>
      </c>
      <c r="F20" s="34">
        <v>1.5</v>
      </c>
      <c r="G20" s="29"/>
      <c r="H20" s="12" t="s">
        <v>40</v>
      </c>
      <c r="I20" s="34">
        <v>1.6</v>
      </c>
      <c r="J20" s="29"/>
      <c r="K20" s="12" t="s">
        <v>55</v>
      </c>
      <c r="L20" s="34">
        <v>1.6</v>
      </c>
      <c r="M20" s="29"/>
      <c r="N20" s="12" t="s">
        <v>67</v>
      </c>
      <c r="O20" s="34">
        <v>2.2000000000000002</v>
      </c>
      <c r="P20" s="29"/>
      <c r="Q20" s="30">
        <f t="shared" ref="Q20" si="7">(SUM(B21:D21)*C20)+(SUM(E21:G21)*F20)+(SUM(H21:J21)*I20)+(SUM(K21:M21)*L20)+(SUM(N21:P21)*O20)</f>
        <v>121.2</v>
      </c>
    </row>
    <row r="21" spans="1:17" ht="15.75" thickBot="1" x14ac:dyDescent="0.3">
      <c r="A21" s="33"/>
      <c r="B21" s="7">
        <v>6</v>
      </c>
      <c r="C21" s="8">
        <v>6</v>
      </c>
      <c r="D21" s="9">
        <v>5.5</v>
      </c>
      <c r="E21" s="7">
        <v>5.5</v>
      </c>
      <c r="F21" s="8">
        <v>5</v>
      </c>
      <c r="G21" s="9">
        <v>5</v>
      </c>
      <c r="H21" s="7">
        <v>5.5</v>
      </c>
      <c r="I21" s="8">
        <v>5</v>
      </c>
      <c r="J21" s="9">
        <v>5</v>
      </c>
      <c r="K21" s="7">
        <v>4.5</v>
      </c>
      <c r="L21" s="8">
        <v>4</v>
      </c>
      <c r="M21" s="9">
        <v>5</v>
      </c>
      <c r="N21" s="7">
        <v>3.5</v>
      </c>
      <c r="O21" s="8">
        <v>4</v>
      </c>
      <c r="P21" s="10">
        <v>4</v>
      </c>
      <c r="Q21" s="31"/>
    </row>
    <row r="22" spans="1:17" x14ac:dyDescent="0.25">
      <c r="A22" s="32" t="s">
        <v>79</v>
      </c>
      <c r="B22" s="12" t="s">
        <v>59</v>
      </c>
      <c r="C22" s="34">
        <v>1.4</v>
      </c>
      <c r="D22" s="29"/>
      <c r="E22" s="12" t="s">
        <v>70</v>
      </c>
      <c r="F22" s="34">
        <v>2</v>
      </c>
      <c r="G22" s="29"/>
      <c r="H22" s="12" t="s">
        <v>65</v>
      </c>
      <c r="I22" s="34">
        <v>1.6</v>
      </c>
      <c r="J22" s="29"/>
      <c r="K22" s="12" t="s">
        <v>69</v>
      </c>
      <c r="L22" s="34">
        <v>1.9</v>
      </c>
      <c r="M22" s="29"/>
      <c r="N22" s="12" t="s">
        <v>67</v>
      </c>
      <c r="O22" s="34">
        <v>1.9</v>
      </c>
      <c r="P22" s="29"/>
      <c r="Q22" s="30">
        <f t="shared" ref="Q22" si="8">(SUM(B23:D23)*C22)+(SUM(E23:G23)*F22)+(SUM(H23:J23)*I22)+(SUM(K23:M23)*L22)+(SUM(N23:P23)*O22)</f>
        <v>147.6</v>
      </c>
    </row>
    <row r="23" spans="1:17" ht="15.75" thickBot="1" x14ac:dyDescent="0.3">
      <c r="A23" s="33"/>
      <c r="B23" s="7">
        <v>6</v>
      </c>
      <c r="C23" s="8">
        <v>6.5</v>
      </c>
      <c r="D23" s="9">
        <v>6.5</v>
      </c>
      <c r="E23" s="7">
        <v>6</v>
      </c>
      <c r="F23" s="8">
        <v>6.6</v>
      </c>
      <c r="G23" s="9">
        <v>5</v>
      </c>
      <c r="H23" s="7">
        <v>6</v>
      </c>
      <c r="I23" s="8">
        <v>6</v>
      </c>
      <c r="J23" s="9">
        <v>6</v>
      </c>
      <c r="K23" s="7">
        <v>4</v>
      </c>
      <c r="L23" s="8">
        <v>3.5</v>
      </c>
      <c r="M23" s="9">
        <v>4</v>
      </c>
      <c r="N23" s="7">
        <v>6.5</v>
      </c>
      <c r="O23" s="8">
        <v>6</v>
      </c>
      <c r="P23" s="10">
        <v>6</v>
      </c>
      <c r="Q23" s="31"/>
    </row>
    <row r="24" spans="1:17" x14ac:dyDescent="0.25">
      <c r="A24" s="32" t="s">
        <v>72</v>
      </c>
      <c r="B24" s="12" t="s">
        <v>56</v>
      </c>
      <c r="C24" s="34">
        <v>1.7</v>
      </c>
      <c r="D24" s="29"/>
      <c r="E24" s="12" t="s">
        <v>64</v>
      </c>
      <c r="F24" s="34">
        <v>1.8</v>
      </c>
      <c r="G24" s="29"/>
      <c r="H24" s="12" t="s">
        <v>69</v>
      </c>
      <c r="I24" s="34">
        <v>1.9</v>
      </c>
      <c r="J24" s="29"/>
      <c r="K24" s="12" t="s">
        <v>65</v>
      </c>
      <c r="L24" s="34">
        <v>1.6</v>
      </c>
      <c r="M24" s="29"/>
      <c r="N24" s="12" t="s">
        <v>67</v>
      </c>
      <c r="O24" s="34">
        <v>1.9</v>
      </c>
      <c r="P24" s="29"/>
      <c r="Q24" s="30">
        <f t="shared" ref="Q24" si="9">(SUM(B25:D25)*C24)+(SUM(E25:G25)*F24)+(SUM(H25:J25)*I24)+(SUM(K25:M25)*L24)+(SUM(N25:P25)*O24)</f>
        <v>151.75</v>
      </c>
    </row>
    <row r="25" spans="1:17" ht="15.75" thickBot="1" x14ac:dyDescent="0.3">
      <c r="A25" s="33"/>
      <c r="B25" s="7">
        <v>5.5</v>
      </c>
      <c r="C25" s="8">
        <v>5.5</v>
      </c>
      <c r="D25" s="9">
        <v>5.5</v>
      </c>
      <c r="E25" s="7">
        <v>6</v>
      </c>
      <c r="F25" s="8">
        <v>6</v>
      </c>
      <c r="G25" s="9">
        <v>6</v>
      </c>
      <c r="H25" s="7">
        <v>5.5</v>
      </c>
      <c r="I25" s="8">
        <v>6</v>
      </c>
      <c r="J25" s="9">
        <v>5.5</v>
      </c>
      <c r="K25" s="7">
        <v>5.5</v>
      </c>
      <c r="L25" s="8">
        <v>5.5</v>
      </c>
      <c r="M25" s="9">
        <v>4.5</v>
      </c>
      <c r="N25" s="7">
        <v>6</v>
      </c>
      <c r="O25" s="8">
        <v>6</v>
      </c>
      <c r="P25" s="10">
        <v>6</v>
      </c>
      <c r="Q25" s="31"/>
    </row>
    <row r="27" spans="1:17" x14ac:dyDescent="0.25">
      <c r="A27" t="s">
        <v>28</v>
      </c>
    </row>
    <row r="29" spans="1:17" ht="15.75" x14ac:dyDescent="0.25">
      <c r="B29" s="3"/>
      <c r="C29" s="3"/>
      <c r="D29" s="3"/>
    </row>
    <row r="30" spans="1:17" x14ac:dyDescent="0.25">
      <c r="B30" s="1"/>
      <c r="C30" s="1"/>
      <c r="D30" s="1"/>
    </row>
    <row r="31" spans="1:17" ht="15.75" x14ac:dyDescent="0.25">
      <c r="B31" s="2"/>
      <c r="C31" s="2"/>
      <c r="D31" s="2"/>
    </row>
    <row r="32" spans="1:17" x14ac:dyDescent="0.25">
      <c r="B32" s="1"/>
      <c r="C32" s="1"/>
      <c r="D32" s="1"/>
    </row>
    <row r="33" spans="2:4" ht="15.75" x14ac:dyDescent="0.25">
      <c r="B33" s="2"/>
      <c r="C33" s="2"/>
      <c r="D33" s="2"/>
    </row>
    <row r="34" spans="2:4" x14ac:dyDescent="0.25">
      <c r="B34" s="1"/>
      <c r="C34" s="1"/>
      <c r="D34" s="1"/>
    </row>
    <row r="35" spans="2:4" ht="15.75" x14ac:dyDescent="0.25">
      <c r="B35" s="2"/>
      <c r="C35" s="2"/>
      <c r="D35" s="2"/>
    </row>
    <row r="36" spans="2:4" x14ac:dyDescent="0.25">
      <c r="B36" s="1"/>
      <c r="C36" s="1"/>
      <c r="D36" s="1"/>
    </row>
    <row r="37" spans="2:4" ht="15.75" x14ac:dyDescent="0.25">
      <c r="B37" s="2"/>
      <c r="C37" s="2"/>
      <c r="D37" s="2"/>
    </row>
    <row r="38" spans="2:4" x14ac:dyDescent="0.25">
      <c r="B38" s="1"/>
      <c r="C38" s="1"/>
      <c r="D38" s="1"/>
    </row>
    <row r="39" spans="2:4" ht="15.75" x14ac:dyDescent="0.25">
      <c r="B39" s="2"/>
      <c r="C39" s="2"/>
      <c r="D39" s="2"/>
    </row>
    <row r="40" spans="2:4" x14ac:dyDescent="0.25">
      <c r="B40" s="1"/>
      <c r="C40" s="1"/>
      <c r="D40" s="1"/>
    </row>
    <row r="41" spans="2:4" ht="15.75" x14ac:dyDescent="0.25">
      <c r="B41" s="2"/>
      <c r="C41" s="2"/>
      <c r="D41" s="2"/>
    </row>
    <row r="42" spans="2:4" x14ac:dyDescent="0.25">
      <c r="B42" s="1"/>
      <c r="C42" s="1"/>
      <c r="D42" s="1"/>
    </row>
    <row r="43" spans="2:4" ht="15.75" x14ac:dyDescent="0.25">
      <c r="B43" s="3"/>
      <c r="C43" s="3"/>
      <c r="D43" s="3"/>
    </row>
    <row r="44" spans="2:4" x14ac:dyDescent="0.25">
      <c r="B44" s="1"/>
      <c r="C44" s="1"/>
      <c r="D44" s="1"/>
    </row>
    <row r="45" spans="2:4" ht="15.75" x14ac:dyDescent="0.25">
      <c r="B45" s="2"/>
      <c r="C45" s="2"/>
      <c r="D45" s="2"/>
    </row>
    <row r="46" spans="2:4" x14ac:dyDescent="0.25">
      <c r="B46" s="1"/>
      <c r="C46" s="1"/>
      <c r="D46" s="1"/>
    </row>
    <row r="47" spans="2:4" ht="15.75" x14ac:dyDescent="0.25">
      <c r="B47" s="2"/>
      <c r="C47" s="2"/>
      <c r="D47" s="2"/>
    </row>
    <row r="48" spans="2:4" x14ac:dyDescent="0.25">
      <c r="B48" s="1"/>
      <c r="C48" s="1"/>
      <c r="D48" s="1"/>
    </row>
    <row r="49" spans="2:4" ht="15.75" x14ac:dyDescent="0.25">
      <c r="B49" s="2"/>
      <c r="C49" s="2"/>
      <c r="D49" s="2"/>
    </row>
    <row r="50" spans="2:4" x14ac:dyDescent="0.25">
      <c r="B50" s="1"/>
      <c r="C50" s="1"/>
      <c r="D50" s="1"/>
    </row>
    <row r="51" spans="2:4" ht="15.75" x14ac:dyDescent="0.25">
      <c r="B51" s="2"/>
      <c r="C51" s="2"/>
      <c r="D51" s="2"/>
    </row>
    <row r="52" spans="2:4" x14ac:dyDescent="0.25">
      <c r="B52" s="1"/>
      <c r="C52" s="1"/>
      <c r="D52" s="1"/>
    </row>
    <row r="53" spans="2:4" ht="15.75" x14ac:dyDescent="0.25">
      <c r="B53" s="2"/>
      <c r="C53" s="2"/>
      <c r="D53" s="2"/>
    </row>
  </sheetData>
  <mergeCells count="77">
    <mergeCell ref="A16:A17"/>
    <mergeCell ref="A18:A19"/>
    <mergeCell ref="A20:A21"/>
    <mergeCell ref="A22:A23"/>
    <mergeCell ref="A24:A25"/>
    <mergeCell ref="Q20:Q21"/>
    <mergeCell ref="Q22:Q23"/>
    <mergeCell ref="Q24:Q25"/>
    <mergeCell ref="A4:A5"/>
    <mergeCell ref="A6:A7"/>
    <mergeCell ref="A8:A9"/>
    <mergeCell ref="A10:A11"/>
    <mergeCell ref="A12:A13"/>
    <mergeCell ref="A14:A15"/>
    <mergeCell ref="O22:P22"/>
    <mergeCell ref="O24:P24"/>
    <mergeCell ref="Q4:Q5"/>
    <mergeCell ref="Q6:Q7"/>
    <mergeCell ref="Q8:Q9"/>
    <mergeCell ref="Q10:Q11"/>
    <mergeCell ref="Q12:Q13"/>
    <mergeCell ref="Q14:Q15"/>
    <mergeCell ref="Q16:Q17"/>
    <mergeCell ref="Q18:Q19"/>
    <mergeCell ref="L24:M24"/>
    <mergeCell ref="O4:P4"/>
    <mergeCell ref="O6:P6"/>
    <mergeCell ref="O8:P8"/>
    <mergeCell ref="O10:P10"/>
    <mergeCell ref="O12:P12"/>
    <mergeCell ref="O14:P14"/>
    <mergeCell ref="O16:P16"/>
    <mergeCell ref="O18:P18"/>
    <mergeCell ref="O20:P20"/>
    <mergeCell ref="L4:M4"/>
    <mergeCell ref="L6:M6"/>
    <mergeCell ref="L8:M8"/>
    <mergeCell ref="L10:M10"/>
    <mergeCell ref="L12:M12"/>
    <mergeCell ref="L14:M14"/>
    <mergeCell ref="L16:M16"/>
    <mergeCell ref="L18:M18"/>
    <mergeCell ref="L20:M20"/>
    <mergeCell ref="L22:M22"/>
    <mergeCell ref="I16:J16"/>
    <mergeCell ref="I18:J18"/>
    <mergeCell ref="I20:J20"/>
    <mergeCell ref="I22:J22"/>
    <mergeCell ref="I24:J24"/>
    <mergeCell ref="I4:J4"/>
    <mergeCell ref="I6:J6"/>
    <mergeCell ref="I8:J8"/>
    <mergeCell ref="I10:J10"/>
    <mergeCell ref="I12:J12"/>
    <mergeCell ref="I14:J14"/>
    <mergeCell ref="F14:G14"/>
    <mergeCell ref="F16:G16"/>
    <mergeCell ref="F18:G18"/>
    <mergeCell ref="F20:G20"/>
    <mergeCell ref="F22:G22"/>
    <mergeCell ref="F24:G24"/>
    <mergeCell ref="C16:D16"/>
    <mergeCell ref="C18:D18"/>
    <mergeCell ref="C20:D20"/>
    <mergeCell ref="C22:D22"/>
    <mergeCell ref="C24:D24"/>
    <mergeCell ref="F4:G4"/>
    <mergeCell ref="F6:G6"/>
    <mergeCell ref="F8:G8"/>
    <mergeCell ref="F10:G10"/>
    <mergeCell ref="F12:G12"/>
    <mergeCell ref="C14:D14"/>
    <mergeCell ref="C4:D4"/>
    <mergeCell ref="C6:D6"/>
    <mergeCell ref="C8:D8"/>
    <mergeCell ref="C10:D10"/>
    <mergeCell ref="C12:D1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W11" sqref="W11"/>
    </sheetView>
  </sheetViews>
  <sheetFormatPr defaultRowHeight="15" x14ac:dyDescent="0.25"/>
  <cols>
    <col min="1" max="1" width="27.7109375" bestFit="1" customWidth="1"/>
    <col min="2" max="19" width="5.7109375" customWidth="1"/>
  </cols>
  <sheetData>
    <row r="1" spans="1:20" x14ac:dyDescent="0.25">
      <c r="A1" s="4" t="s">
        <v>6</v>
      </c>
    </row>
    <row r="3" spans="1:20" ht="22.5" customHeight="1" thickBot="1" x14ac:dyDescent="0.3">
      <c r="A3" s="13" t="s">
        <v>2</v>
      </c>
      <c r="B3" s="24">
        <v>100</v>
      </c>
      <c r="C3" s="25"/>
      <c r="D3" s="26"/>
      <c r="E3" s="24">
        <v>200</v>
      </c>
      <c r="F3" s="25"/>
      <c r="G3" s="26"/>
      <c r="H3" s="24" t="s">
        <v>30</v>
      </c>
      <c r="I3" s="25"/>
      <c r="J3" s="26"/>
      <c r="K3" s="24" t="s">
        <v>31</v>
      </c>
      <c r="L3" s="25"/>
      <c r="M3" s="26"/>
      <c r="N3" s="24" t="s">
        <v>32</v>
      </c>
      <c r="O3" s="25"/>
      <c r="P3" s="26"/>
      <c r="Q3" s="23" t="s">
        <v>33</v>
      </c>
      <c r="R3" s="23"/>
      <c r="S3" s="23"/>
      <c r="T3" s="6" t="s">
        <v>83</v>
      </c>
    </row>
    <row r="4" spans="1:20" ht="22.5" customHeight="1" thickBot="1" x14ac:dyDescent="0.3">
      <c r="A4" s="21" t="s">
        <v>29</v>
      </c>
      <c r="B4" s="15">
        <v>6</v>
      </c>
      <c r="C4" s="16">
        <v>5.5</v>
      </c>
      <c r="D4" s="17">
        <v>6</v>
      </c>
      <c r="E4" s="18">
        <v>6</v>
      </c>
      <c r="F4" s="16">
        <v>5.5</v>
      </c>
      <c r="G4" s="19">
        <v>5</v>
      </c>
      <c r="H4" s="15">
        <v>5</v>
      </c>
      <c r="I4" s="16">
        <v>5</v>
      </c>
      <c r="J4" s="17">
        <v>5.5</v>
      </c>
      <c r="K4" s="18">
        <v>6.5</v>
      </c>
      <c r="L4" s="16">
        <v>7</v>
      </c>
      <c r="M4" s="19">
        <v>7</v>
      </c>
      <c r="N4" s="15">
        <v>7</v>
      </c>
      <c r="O4" s="16">
        <v>6.5</v>
      </c>
      <c r="P4" s="17">
        <v>5.5</v>
      </c>
      <c r="Q4" s="18">
        <v>5.5</v>
      </c>
      <c r="R4" s="16">
        <v>4.5</v>
      </c>
      <c r="S4" s="19">
        <v>5</v>
      </c>
      <c r="T4" s="20">
        <f>SUM(B4:S4)</f>
        <v>104</v>
      </c>
    </row>
    <row r="5" spans="1:20" ht="22.5" customHeight="1" thickBot="1" x14ac:dyDescent="0.3">
      <c r="A5" s="21" t="s">
        <v>13</v>
      </c>
      <c r="B5" s="15">
        <v>6.5</v>
      </c>
      <c r="C5" s="16">
        <v>7</v>
      </c>
      <c r="D5" s="17">
        <v>6.5</v>
      </c>
      <c r="E5" s="18">
        <v>7</v>
      </c>
      <c r="F5" s="16">
        <v>6.5</v>
      </c>
      <c r="G5" s="19">
        <v>6</v>
      </c>
      <c r="H5" s="15">
        <v>5.5</v>
      </c>
      <c r="I5" s="16">
        <v>5</v>
      </c>
      <c r="J5" s="17">
        <v>5</v>
      </c>
      <c r="K5" s="18">
        <v>6</v>
      </c>
      <c r="L5" s="16">
        <v>6.5</v>
      </c>
      <c r="M5" s="19">
        <v>6.5</v>
      </c>
      <c r="N5" s="15">
        <v>6.5</v>
      </c>
      <c r="O5" s="16">
        <v>6</v>
      </c>
      <c r="P5" s="17">
        <v>7</v>
      </c>
      <c r="Q5" s="18">
        <v>6</v>
      </c>
      <c r="R5" s="16">
        <v>6.5</v>
      </c>
      <c r="S5" s="19">
        <v>7</v>
      </c>
      <c r="T5" s="20">
        <f t="shared" ref="T5:T13" si="0">SUM(B5:S5)</f>
        <v>113</v>
      </c>
    </row>
    <row r="6" spans="1:20" ht="22.5" customHeight="1" thickBot="1" x14ac:dyDescent="0.3">
      <c r="A6" s="21" t="s">
        <v>18</v>
      </c>
      <c r="B6" s="15">
        <v>5.5</v>
      </c>
      <c r="C6" s="16">
        <v>5</v>
      </c>
      <c r="D6" s="17">
        <v>5</v>
      </c>
      <c r="E6" s="18">
        <v>6</v>
      </c>
      <c r="F6" s="16">
        <v>6</v>
      </c>
      <c r="G6" s="19">
        <v>5.5</v>
      </c>
      <c r="H6" s="15">
        <v>5</v>
      </c>
      <c r="I6" s="16">
        <v>5.5</v>
      </c>
      <c r="J6" s="17">
        <v>4.5</v>
      </c>
      <c r="K6" s="18">
        <v>5.5</v>
      </c>
      <c r="L6" s="16">
        <v>5.5</v>
      </c>
      <c r="M6" s="19">
        <v>5.5</v>
      </c>
      <c r="N6" s="15">
        <v>5.5</v>
      </c>
      <c r="O6" s="16">
        <v>5.5</v>
      </c>
      <c r="P6" s="17">
        <v>5.5</v>
      </c>
      <c r="Q6" s="18">
        <v>6</v>
      </c>
      <c r="R6" s="16">
        <v>5</v>
      </c>
      <c r="S6" s="19">
        <v>5.5</v>
      </c>
      <c r="T6" s="20">
        <f t="shared" si="0"/>
        <v>97.5</v>
      </c>
    </row>
    <row r="7" spans="1:20" ht="22.5" customHeight="1" thickBot="1" x14ac:dyDescent="0.3">
      <c r="A7" s="21" t="s">
        <v>19</v>
      </c>
      <c r="B7" s="15">
        <v>5</v>
      </c>
      <c r="C7" s="16">
        <v>5</v>
      </c>
      <c r="D7" s="17">
        <v>4.5</v>
      </c>
      <c r="E7" s="18">
        <v>5.5</v>
      </c>
      <c r="F7" s="16">
        <v>5.5</v>
      </c>
      <c r="G7" s="19">
        <v>6</v>
      </c>
      <c r="H7" s="15">
        <v>5.5</v>
      </c>
      <c r="I7" s="16">
        <v>6</v>
      </c>
      <c r="J7" s="17">
        <v>5.5</v>
      </c>
      <c r="K7" s="18">
        <v>5.5</v>
      </c>
      <c r="L7" s="16">
        <v>6</v>
      </c>
      <c r="M7" s="19">
        <v>5.5</v>
      </c>
      <c r="N7" s="15">
        <v>4.5</v>
      </c>
      <c r="O7" s="16">
        <v>4.5</v>
      </c>
      <c r="P7" s="17">
        <v>5</v>
      </c>
      <c r="Q7" s="18">
        <v>5.5</v>
      </c>
      <c r="R7" s="16">
        <v>6.5</v>
      </c>
      <c r="S7" s="19">
        <v>5.5</v>
      </c>
      <c r="T7" s="20">
        <f t="shared" si="0"/>
        <v>97</v>
      </c>
    </row>
    <row r="8" spans="1:20" ht="22.5" customHeight="1" thickBot="1" x14ac:dyDescent="0.3">
      <c r="A8" s="21" t="s">
        <v>23</v>
      </c>
      <c r="B8" s="15">
        <v>5.5</v>
      </c>
      <c r="C8" s="16">
        <v>5</v>
      </c>
      <c r="D8" s="17">
        <v>5</v>
      </c>
      <c r="E8" s="18">
        <v>6.5</v>
      </c>
      <c r="F8" s="16">
        <v>6</v>
      </c>
      <c r="G8" s="19">
        <v>5.5</v>
      </c>
      <c r="H8" s="15">
        <v>6.5</v>
      </c>
      <c r="I8" s="16">
        <v>6.5</v>
      </c>
      <c r="J8" s="17">
        <v>6.5</v>
      </c>
      <c r="K8" s="18">
        <v>6</v>
      </c>
      <c r="L8" s="16">
        <v>7</v>
      </c>
      <c r="M8" s="19">
        <v>6.5</v>
      </c>
      <c r="N8" s="15">
        <v>5</v>
      </c>
      <c r="O8" s="16">
        <v>5</v>
      </c>
      <c r="P8" s="17">
        <v>5.5</v>
      </c>
      <c r="Q8" s="18">
        <v>6</v>
      </c>
      <c r="R8" s="16">
        <v>6</v>
      </c>
      <c r="S8" s="19">
        <v>6.5</v>
      </c>
      <c r="T8" s="20">
        <f t="shared" si="0"/>
        <v>106.5</v>
      </c>
    </row>
    <row r="9" spans="1:20" ht="22.5" customHeight="1" thickBot="1" x14ac:dyDescent="0.3">
      <c r="A9" s="21" t="s">
        <v>25</v>
      </c>
      <c r="B9" s="15">
        <v>6.5</v>
      </c>
      <c r="C9" s="16">
        <v>6</v>
      </c>
      <c r="D9" s="17">
        <v>5</v>
      </c>
      <c r="E9" s="18">
        <v>5.5</v>
      </c>
      <c r="F9" s="16">
        <v>5.5</v>
      </c>
      <c r="G9" s="19">
        <v>5.5</v>
      </c>
      <c r="H9" s="15">
        <v>5.5</v>
      </c>
      <c r="I9" s="16">
        <v>4.5</v>
      </c>
      <c r="J9" s="17">
        <v>5.5</v>
      </c>
      <c r="K9" s="18">
        <v>6</v>
      </c>
      <c r="L9" s="16">
        <v>5</v>
      </c>
      <c r="M9" s="19">
        <v>6.5</v>
      </c>
      <c r="N9" s="15">
        <v>4</v>
      </c>
      <c r="O9" s="16">
        <v>3.5</v>
      </c>
      <c r="P9" s="17">
        <v>5</v>
      </c>
      <c r="Q9" s="18">
        <v>4.5</v>
      </c>
      <c r="R9" s="16">
        <v>3</v>
      </c>
      <c r="S9" s="19">
        <v>3.5</v>
      </c>
      <c r="T9" s="20">
        <f t="shared" si="0"/>
        <v>90.5</v>
      </c>
    </row>
    <row r="10" spans="1:20" ht="22.5" customHeight="1" thickBot="1" x14ac:dyDescent="0.3">
      <c r="A10" s="21" t="s">
        <v>26</v>
      </c>
      <c r="B10" s="15">
        <v>6</v>
      </c>
      <c r="C10" s="16">
        <v>6.5</v>
      </c>
      <c r="D10" s="17">
        <v>6</v>
      </c>
      <c r="E10" s="18">
        <v>6</v>
      </c>
      <c r="F10" s="16">
        <v>7</v>
      </c>
      <c r="G10" s="19">
        <v>6.5</v>
      </c>
      <c r="H10" s="15">
        <v>7</v>
      </c>
      <c r="I10" s="16">
        <v>7</v>
      </c>
      <c r="J10" s="17">
        <v>6.5</v>
      </c>
      <c r="K10" s="18">
        <v>6.5</v>
      </c>
      <c r="L10" s="16">
        <v>7</v>
      </c>
      <c r="M10" s="19">
        <v>7</v>
      </c>
      <c r="N10" s="15">
        <v>6</v>
      </c>
      <c r="O10" s="16">
        <v>5</v>
      </c>
      <c r="P10" s="17">
        <v>7</v>
      </c>
      <c r="Q10" s="18">
        <v>6.5</v>
      </c>
      <c r="R10" s="16">
        <v>6.5</v>
      </c>
      <c r="S10" s="19">
        <v>6</v>
      </c>
      <c r="T10" s="20">
        <f t="shared" si="0"/>
        <v>116</v>
      </c>
    </row>
    <row r="11" spans="1:20" ht="22.5" customHeight="1" thickBot="1" x14ac:dyDescent="0.3">
      <c r="A11" s="21" t="s">
        <v>23</v>
      </c>
      <c r="B11" s="15"/>
      <c r="C11" s="16"/>
      <c r="D11" s="17"/>
      <c r="E11" s="18"/>
      <c r="F11" s="16"/>
      <c r="G11" s="19"/>
      <c r="H11" s="15"/>
      <c r="I11" s="16"/>
      <c r="J11" s="17"/>
      <c r="K11" s="18"/>
      <c r="L11" s="16"/>
      <c r="M11" s="19"/>
      <c r="N11" s="15"/>
      <c r="O11" s="16"/>
      <c r="P11" s="17"/>
      <c r="Q11" s="18"/>
      <c r="R11" s="16"/>
      <c r="S11" s="19"/>
      <c r="T11" s="20">
        <f t="shared" si="0"/>
        <v>0</v>
      </c>
    </row>
    <row r="12" spans="1:20" ht="22.5" customHeight="1" thickBot="1" x14ac:dyDescent="0.3">
      <c r="A12" s="21"/>
      <c r="B12" s="15"/>
      <c r="C12" s="16"/>
      <c r="D12" s="17"/>
      <c r="E12" s="18"/>
      <c r="F12" s="16"/>
      <c r="G12" s="19"/>
      <c r="H12" s="15"/>
      <c r="I12" s="16"/>
      <c r="J12" s="17"/>
      <c r="K12" s="18"/>
      <c r="L12" s="16"/>
      <c r="M12" s="19"/>
      <c r="N12" s="15"/>
      <c r="O12" s="16"/>
      <c r="P12" s="17"/>
      <c r="Q12" s="18"/>
      <c r="R12" s="16"/>
      <c r="S12" s="19"/>
      <c r="T12" s="20">
        <f t="shared" si="0"/>
        <v>0</v>
      </c>
    </row>
    <row r="13" spans="1:20" ht="22.5" customHeight="1" thickBot="1" x14ac:dyDescent="0.3">
      <c r="A13" s="21"/>
      <c r="B13" s="15"/>
      <c r="C13" s="16"/>
      <c r="D13" s="17"/>
      <c r="E13" s="18"/>
      <c r="F13" s="16"/>
      <c r="G13" s="19"/>
      <c r="H13" s="15"/>
      <c r="I13" s="16"/>
      <c r="J13" s="17"/>
      <c r="K13" s="18"/>
      <c r="L13" s="16"/>
      <c r="M13" s="19"/>
      <c r="N13" s="15"/>
      <c r="O13" s="16"/>
      <c r="P13" s="17"/>
      <c r="Q13" s="18"/>
      <c r="R13" s="16"/>
      <c r="S13" s="19"/>
      <c r="T13" s="20">
        <f t="shared" si="0"/>
        <v>0</v>
      </c>
    </row>
    <row r="14" spans="1:20" ht="22.5" customHeight="1" thickBot="1" x14ac:dyDescent="0.3">
      <c r="A14" s="21"/>
      <c r="B14" s="15"/>
      <c r="C14" s="16"/>
      <c r="D14" s="17"/>
      <c r="E14" s="18"/>
      <c r="F14" s="16"/>
      <c r="G14" s="19"/>
      <c r="H14" s="15"/>
      <c r="I14" s="16"/>
      <c r="J14" s="17"/>
      <c r="K14" s="18"/>
      <c r="L14" s="16"/>
      <c r="M14" s="19"/>
      <c r="N14" s="15"/>
      <c r="O14" s="16"/>
      <c r="P14" s="17"/>
      <c r="Q14" s="18"/>
      <c r="R14" s="16"/>
      <c r="S14" s="19"/>
      <c r="T14" s="20">
        <f>SUM(B14:S14)</f>
        <v>0</v>
      </c>
    </row>
    <row r="16" spans="1:20" x14ac:dyDescent="0.25">
      <c r="A16" t="s">
        <v>27</v>
      </c>
    </row>
  </sheetData>
  <mergeCells count="6">
    <mergeCell ref="Q3:S3"/>
    <mergeCell ref="B3:D3"/>
    <mergeCell ref="E3:G3"/>
    <mergeCell ref="H3:J3"/>
    <mergeCell ref="K3:M3"/>
    <mergeCell ref="N3:P3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1" sqref="B21"/>
    </sheetView>
  </sheetViews>
  <sheetFormatPr defaultRowHeight="15" x14ac:dyDescent="0.25"/>
  <cols>
    <col min="1" max="1" width="30.28515625" customWidth="1"/>
  </cols>
  <sheetData>
    <row r="1" spans="1:2" x14ac:dyDescent="0.25">
      <c r="A1" s="4" t="s">
        <v>84</v>
      </c>
    </row>
    <row r="2" spans="1:2" x14ac:dyDescent="0.25">
      <c r="A2" s="4"/>
    </row>
    <row r="3" spans="1:2" x14ac:dyDescent="0.25">
      <c r="A3" s="4" t="s">
        <v>2</v>
      </c>
      <c r="B3" s="4" t="s">
        <v>83</v>
      </c>
    </row>
    <row r="4" spans="1:2" x14ac:dyDescent="0.25">
      <c r="A4" s="22" t="e">
        <f>Yngelhoppet!#REF!</f>
        <v>#REF!</v>
      </c>
      <c r="B4" s="22" t="e">
        <f>Yngelhoppet!#REF!</f>
        <v>#REF!</v>
      </c>
    </row>
    <row r="5" spans="1:2" x14ac:dyDescent="0.25">
      <c r="A5" s="22" t="str">
        <f>Yngelhoppet!A19</f>
        <v>Emrick Okmark</v>
      </c>
      <c r="B5" s="22">
        <f>Yngelhoppet!T19</f>
        <v>122</v>
      </c>
    </row>
    <row r="6" spans="1:2" x14ac:dyDescent="0.25">
      <c r="A6" s="22" t="str">
        <f>Yngelhoppet!A18</f>
        <v xml:space="preserve">Thea Hed </v>
      </c>
      <c r="B6" s="22">
        <f>Yngelhoppet!T18</f>
        <v>120</v>
      </c>
    </row>
    <row r="7" spans="1:2" x14ac:dyDescent="0.25">
      <c r="A7" s="22" t="str">
        <f>Yngelhoppet!A7</f>
        <v xml:space="preserve">Ally Widerström </v>
      </c>
      <c r="B7" s="22">
        <f>Yngelhoppet!T7</f>
        <v>115.5</v>
      </c>
    </row>
    <row r="8" spans="1:2" x14ac:dyDescent="0.25">
      <c r="A8" s="22" t="str">
        <f>Yngelhoppet!A20</f>
        <v>Emma</v>
      </c>
      <c r="B8" s="22">
        <f>Yngelhoppet!T20</f>
        <v>112.5</v>
      </c>
    </row>
    <row r="9" spans="1:2" x14ac:dyDescent="0.25">
      <c r="A9" s="22" t="str">
        <f>Yngelhoppet!A8</f>
        <v xml:space="preserve">Hjalmar Holmquist </v>
      </c>
      <c r="B9" s="22">
        <f>Yngelhoppet!T8</f>
        <v>112</v>
      </c>
    </row>
    <row r="10" spans="1:2" x14ac:dyDescent="0.25">
      <c r="A10" s="22" t="str">
        <f>Yngelhoppet!A9</f>
        <v xml:space="preserve">Natalie Andersson </v>
      </c>
      <c r="B10" s="22">
        <f>Yngelhoppet!T9</f>
        <v>111.5</v>
      </c>
    </row>
    <row r="11" spans="1:2" x14ac:dyDescent="0.25">
      <c r="A11" s="22" t="str">
        <f>Yngelhoppet!A15</f>
        <v xml:space="preserve">Maja Jackowicz-Korczynska </v>
      </c>
      <c r="B11" s="22">
        <f>Yngelhoppet!T15</f>
        <v>105</v>
      </c>
    </row>
    <row r="12" spans="1:2" x14ac:dyDescent="0.25">
      <c r="A12" s="22" t="str">
        <f>Yngelhoppet!A17</f>
        <v xml:space="preserve">Felix Jönson </v>
      </c>
      <c r="B12" s="22">
        <f>Yngelhoppet!T17</f>
        <v>104.5</v>
      </c>
    </row>
    <row r="13" spans="1:2" x14ac:dyDescent="0.25">
      <c r="A13" s="22" t="str">
        <f>Yngelhoppet!A4</f>
        <v xml:space="preserve">Isabell Schöld </v>
      </c>
      <c r="B13" s="22">
        <f>Yngelhoppet!T4</f>
        <v>103</v>
      </c>
    </row>
    <row r="14" spans="1:2" x14ac:dyDescent="0.25">
      <c r="A14" s="22" t="str">
        <f>Yngelhoppet!A14</f>
        <v xml:space="preserve">Ebba Eriksson </v>
      </c>
      <c r="B14" s="22">
        <f>Yngelhoppet!T14</f>
        <v>99.5</v>
      </c>
    </row>
    <row r="15" spans="1:2" x14ac:dyDescent="0.25">
      <c r="A15" s="22" t="str">
        <f>Yngelhoppet!A11</f>
        <v>David Wennström</v>
      </c>
      <c r="B15" s="22">
        <f>Yngelhoppet!T11</f>
        <v>99</v>
      </c>
    </row>
    <row r="16" spans="1:2" x14ac:dyDescent="0.25">
      <c r="A16" s="22" t="str">
        <f>Yngelhoppet!A12</f>
        <v>Hebbe Melinder</v>
      </c>
      <c r="B16" s="22">
        <f>Yngelhoppet!T12</f>
        <v>97.5</v>
      </c>
    </row>
    <row r="17" spans="1:2" x14ac:dyDescent="0.25">
      <c r="A17" s="22" t="str">
        <f>Yngelhoppet!A10</f>
        <v xml:space="preserve">Tove Wennström </v>
      </c>
      <c r="B17" s="22">
        <f>Yngelhoppet!T10</f>
        <v>96</v>
      </c>
    </row>
    <row r="18" spans="1:2" x14ac:dyDescent="0.25">
      <c r="A18" s="22" t="str">
        <f>Yngelhoppet!A16</f>
        <v>My Tufvesson</v>
      </c>
      <c r="B18" s="22">
        <f>Yngelhoppet!T16</f>
        <v>93.5</v>
      </c>
    </row>
    <row r="19" spans="1:2" x14ac:dyDescent="0.25">
      <c r="A19" s="22" t="str">
        <f>Yngelhoppet!A6</f>
        <v xml:space="preserve">Sergey Bondarik </v>
      </c>
      <c r="B19" s="22">
        <f>Yngelhoppet!T6</f>
        <v>91</v>
      </c>
    </row>
    <row r="20" spans="1:2" x14ac:dyDescent="0.25">
      <c r="A20" s="22" t="str">
        <f>Yngelhoppet!A5</f>
        <v xml:space="preserve">Elin Löfström </v>
      </c>
      <c r="B20" s="22">
        <f>Yngelhoppet!T5</f>
        <v>89.5</v>
      </c>
    </row>
    <row r="21" spans="1:2" x14ac:dyDescent="0.25">
      <c r="A21" s="22" t="str">
        <f>Yngelhoppet!A13</f>
        <v xml:space="preserve">Mira Willman </v>
      </c>
      <c r="B21" s="22">
        <f>Yngelhoppet!T13</f>
        <v>80.5</v>
      </c>
    </row>
    <row r="22" spans="1:2" x14ac:dyDescent="0.25">
      <c r="A22" s="22">
        <f>Yngelhoppet!A21</f>
        <v>0</v>
      </c>
      <c r="B22" s="22">
        <f>Yngelhoppet!T21</f>
        <v>0</v>
      </c>
    </row>
    <row r="23" spans="1:2" x14ac:dyDescent="0.25">
      <c r="A23" s="22">
        <f>Yngelhoppet!A22</f>
        <v>0</v>
      </c>
      <c r="B23" s="22">
        <f>Yngelhoppet!T22</f>
        <v>0</v>
      </c>
    </row>
    <row r="24" spans="1:2" x14ac:dyDescent="0.25">
      <c r="A24" s="22">
        <f>Yngelhoppet!A23</f>
        <v>0</v>
      </c>
      <c r="B24" s="22">
        <f>Yngelhoppet!T23</f>
        <v>0</v>
      </c>
    </row>
  </sheetData>
  <autoFilter ref="A3:B3">
    <sortState ref="A4:B24">
      <sortCondition descending="1" ref="B3"/>
    </sortState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4" sqref="A4:B15"/>
    </sheetView>
  </sheetViews>
  <sheetFormatPr defaultRowHeight="15" x14ac:dyDescent="0.25"/>
  <cols>
    <col min="1" max="1" width="30.28515625" customWidth="1"/>
  </cols>
  <sheetData>
    <row r="1" spans="1:2" x14ac:dyDescent="0.25">
      <c r="A1" s="4" t="s">
        <v>85</v>
      </c>
    </row>
    <row r="3" spans="1:2" x14ac:dyDescent="0.25">
      <c r="A3" s="4" t="s">
        <v>2</v>
      </c>
      <c r="B3" s="4" t="s">
        <v>83</v>
      </c>
    </row>
    <row r="4" spans="1:2" x14ac:dyDescent="0.25">
      <c r="A4" t="str">
        <f>Grodhoppet!A4</f>
        <v>Vida Rosenlöf -OBS</v>
      </c>
      <c r="B4">
        <f>Grodhoppet!T4</f>
        <v>104</v>
      </c>
    </row>
    <row r="5" spans="1:2" x14ac:dyDescent="0.25">
      <c r="A5" t="str">
        <f>Grodhoppet!A5</f>
        <v xml:space="preserve">Rakel Roman </v>
      </c>
      <c r="B5">
        <f>Grodhoppet!T5</f>
        <v>113</v>
      </c>
    </row>
    <row r="6" spans="1:2" x14ac:dyDescent="0.25">
      <c r="A6" t="str">
        <f>Grodhoppet!A6</f>
        <v xml:space="preserve">Ellen Sandqvist </v>
      </c>
      <c r="B6">
        <f>Grodhoppet!T6</f>
        <v>97.5</v>
      </c>
    </row>
    <row r="7" spans="1:2" x14ac:dyDescent="0.25">
      <c r="A7" t="str">
        <f>Grodhoppet!A7</f>
        <v xml:space="preserve">Pal Szasz </v>
      </c>
      <c r="B7">
        <f>Grodhoppet!T7</f>
        <v>97</v>
      </c>
    </row>
    <row r="8" spans="1:2" x14ac:dyDescent="0.25">
      <c r="A8" t="e">
        <f>Grodhoppet!#REF!</f>
        <v>#REF!</v>
      </c>
      <c r="B8" t="e">
        <f>Grodhoppet!#REF!</f>
        <v>#REF!</v>
      </c>
    </row>
    <row r="9" spans="1:2" x14ac:dyDescent="0.25">
      <c r="A9" t="str">
        <f>Grodhoppet!A8</f>
        <v xml:space="preserve">Ellen Joscelyne </v>
      </c>
      <c r="B9">
        <f>Grodhoppet!T8</f>
        <v>106.5</v>
      </c>
    </row>
    <row r="10" spans="1:2" x14ac:dyDescent="0.25">
      <c r="A10" t="str">
        <f>Grodhoppet!A9</f>
        <v xml:space="preserve">Dominic Lundgren </v>
      </c>
      <c r="B10">
        <f>Grodhoppet!T9</f>
        <v>90.5</v>
      </c>
    </row>
    <row r="11" spans="1:2" x14ac:dyDescent="0.25">
      <c r="A11" t="str">
        <f>Grodhoppet!A10</f>
        <v xml:space="preserve">Tuva Bragén </v>
      </c>
      <c r="B11">
        <f>Grodhoppet!T10</f>
        <v>116</v>
      </c>
    </row>
    <row r="12" spans="1:2" x14ac:dyDescent="0.25">
      <c r="A12" t="str">
        <f>Grodhoppet!A11</f>
        <v xml:space="preserve">Ellen Joscelyne </v>
      </c>
      <c r="B12">
        <f>Grodhoppet!T11</f>
        <v>0</v>
      </c>
    </row>
    <row r="13" spans="1:2" x14ac:dyDescent="0.25">
      <c r="A13">
        <f>Grodhoppet!A12</f>
        <v>0</v>
      </c>
      <c r="B13">
        <f>Grodhoppet!T12</f>
        <v>0</v>
      </c>
    </row>
    <row r="14" spans="1:2" x14ac:dyDescent="0.25">
      <c r="A14">
        <f>Grodhoppet!A13</f>
        <v>0</v>
      </c>
      <c r="B14">
        <f>Grodhoppet!T13</f>
        <v>0</v>
      </c>
    </row>
    <row r="15" spans="1:2" x14ac:dyDescent="0.25">
      <c r="A15">
        <f>Grodhoppet!A14</f>
        <v>0</v>
      </c>
      <c r="B15">
        <f>Grodhoppet!T14</f>
        <v>0</v>
      </c>
    </row>
  </sheetData>
  <autoFilter ref="A3:B3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topLeftCell="A7" workbookViewId="0">
      <selection activeCell="B12" sqref="B12"/>
    </sheetView>
  </sheetViews>
  <sheetFormatPr defaultRowHeight="15" x14ac:dyDescent="0.25"/>
  <cols>
    <col min="1" max="1" width="30.28515625" customWidth="1"/>
  </cols>
  <sheetData>
    <row r="1" spans="1:2" x14ac:dyDescent="0.25">
      <c r="A1" s="4" t="s">
        <v>86</v>
      </c>
    </row>
    <row r="3" spans="1:2" x14ac:dyDescent="0.25">
      <c r="A3" s="4" t="s">
        <v>2</v>
      </c>
      <c r="B3" s="4" t="s">
        <v>83</v>
      </c>
    </row>
    <row r="4" spans="1:2" x14ac:dyDescent="0.25">
      <c r="A4" t="e">
        <f>Delfinhoppet!#REF!</f>
        <v>#REF!</v>
      </c>
      <c r="B4" t="e">
        <f>Delfinhoppet!#REF!</f>
        <v>#REF!</v>
      </c>
    </row>
    <row r="5" spans="1:2" x14ac:dyDescent="0.25">
      <c r="A5" t="str">
        <f>Delfinhoppet!A10</f>
        <v>Carl Larmark 3m</v>
      </c>
      <c r="B5">
        <f>Delfinhoppet!N10</f>
        <v>69.5</v>
      </c>
    </row>
    <row r="6" spans="1:2" x14ac:dyDescent="0.25">
      <c r="A6" t="str">
        <f>Delfinhoppet!A18</f>
        <v>Mimi Främby 1m</v>
      </c>
      <c r="B6">
        <f>Delfinhoppet!N18</f>
        <v>62.5</v>
      </c>
    </row>
    <row r="7" spans="1:2" x14ac:dyDescent="0.25">
      <c r="A7" t="str">
        <f>Delfinhoppet!A8</f>
        <v>Hanna Andersson 1m</v>
      </c>
      <c r="B7">
        <f>Delfinhoppet!N8</f>
        <v>62</v>
      </c>
    </row>
    <row r="8" spans="1:2" x14ac:dyDescent="0.25">
      <c r="A8" t="str">
        <f>Delfinhoppet!A4</f>
        <v>William Ekenstierna 3m</v>
      </c>
      <c r="B8">
        <f>Delfinhoppet!N4</f>
        <v>58</v>
      </c>
    </row>
    <row r="9" spans="1:2" x14ac:dyDescent="0.25">
      <c r="A9" t="str">
        <f>Delfinhoppet!A22</f>
        <v>Elsa Wähler 1m</v>
      </c>
      <c r="B9">
        <f>Delfinhoppet!N22</f>
        <v>56.5</v>
      </c>
    </row>
    <row r="10" spans="1:2" x14ac:dyDescent="0.25">
      <c r="A10" t="str">
        <f>Delfinhoppet!A12</f>
        <v>Hanna Walther 1m</v>
      </c>
      <c r="B10">
        <f>Delfinhoppet!N12</f>
        <v>54</v>
      </c>
    </row>
    <row r="11" spans="1:2" x14ac:dyDescent="0.25">
      <c r="A11" t="str">
        <f>Delfinhoppet!A20</f>
        <v>Iga Jackowicz-Korczynska 3m</v>
      </c>
      <c r="B11">
        <f>Delfinhoppet!N20</f>
        <v>54</v>
      </c>
    </row>
    <row r="12" spans="1:2" x14ac:dyDescent="0.25">
      <c r="A12" t="str">
        <f>Delfinhoppet!A24</f>
        <v>Maja Hauksson 1m</v>
      </c>
      <c r="B12">
        <f>Delfinhoppet!N24</f>
        <v>52.5</v>
      </c>
    </row>
    <row r="13" spans="1:2" x14ac:dyDescent="0.25">
      <c r="A13" t="str">
        <f>Delfinhoppet!A14</f>
        <v>Axel Walther 1m</v>
      </c>
      <c r="B13">
        <f>Delfinhoppet!N14</f>
        <v>51</v>
      </c>
    </row>
    <row r="14" spans="1:2" x14ac:dyDescent="0.25">
      <c r="A14" t="str">
        <f>Delfinhoppet!A6</f>
        <v>Alva Widerström 1m</v>
      </c>
      <c r="B14">
        <f>Delfinhoppet!N6</f>
        <v>48.5</v>
      </c>
    </row>
    <row r="15" spans="1:2" x14ac:dyDescent="0.25">
      <c r="A15" t="str">
        <f>Delfinhoppet!A16</f>
        <v>Leo Främby 3m</v>
      </c>
      <c r="B15">
        <f>Delfinhoppet!N16</f>
        <v>47.5</v>
      </c>
    </row>
  </sheetData>
  <autoFilter ref="A3:B3">
    <sortState ref="A4:B15">
      <sortCondition descending="1" ref="B3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B14"/>
    </sheetView>
  </sheetViews>
  <sheetFormatPr defaultRowHeight="15" x14ac:dyDescent="0.25"/>
  <cols>
    <col min="1" max="1" width="30.28515625" customWidth="1"/>
  </cols>
  <sheetData>
    <row r="1" spans="1:2" x14ac:dyDescent="0.25">
      <c r="A1" s="4" t="s">
        <v>87</v>
      </c>
    </row>
    <row r="3" spans="1:2" x14ac:dyDescent="0.25">
      <c r="A3" s="4" t="s">
        <v>2</v>
      </c>
      <c r="B3" s="4" t="s">
        <v>83</v>
      </c>
    </row>
    <row r="4" spans="1:2" x14ac:dyDescent="0.25">
      <c r="A4" t="str">
        <f>Hajhoppet!A4</f>
        <v>Erik Ekenstierna 3m</v>
      </c>
      <c r="B4">
        <f>Hajhoppet!Q4</f>
        <v>167.45</v>
      </c>
    </row>
    <row r="5" spans="1:2" x14ac:dyDescent="0.25">
      <c r="A5" t="str">
        <f>Hajhoppet!A24</f>
        <v>Nina Janmyr 3m</v>
      </c>
      <c r="B5">
        <f>Hajhoppet!Q24</f>
        <v>151.75</v>
      </c>
    </row>
    <row r="6" spans="1:2" x14ac:dyDescent="0.25">
      <c r="A6" t="str">
        <f>Hajhoppet!A22</f>
        <v>Frida Wallander 3m</v>
      </c>
      <c r="B6">
        <f>Hajhoppet!Q22</f>
        <v>147.6</v>
      </c>
    </row>
    <row r="7" spans="1:2" x14ac:dyDescent="0.25">
      <c r="A7" t="str">
        <f>Hajhoppet!A16</f>
        <v>Linnea Rosensköld 3m</v>
      </c>
      <c r="B7">
        <f>Hajhoppet!Q16</f>
        <v>141.44999999999999</v>
      </c>
    </row>
    <row r="8" spans="1:2" x14ac:dyDescent="0.25">
      <c r="A8" t="str">
        <f>Hajhoppet!A8</f>
        <v>Hedda Grelz 3m</v>
      </c>
      <c r="B8">
        <f>Hajhoppet!Q8</f>
        <v>128.66</v>
      </c>
    </row>
    <row r="9" spans="1:2" x14ac:dyDescent="0.25">
      <c r="A9" t="str">
        <f>Hajhoppet!A6</f>
        <v>Elna Widerstöm 1m</v>
      </c>
      <c r="B9">
        <f>Hajhoppet!Q6</f>
        <v>124.25</v>
      </c>
    </row>
    <row r="10" spans="1:2" x14ac:dyDescent="0.25">
      <c r="A10" t="str">
        <f>Hajhoppet!A20</f>
        <v>Thea Jacobsson 1m</v>
      </c>
      <c r="B10">
        <f>Hajhoppet!Q20</f>
        <v>121.2</v>
      </c>
    </row>
    <row r="11" spans="1:2" x14ac:dyDescent="0.25">
      <c r="A11" t="str">
        <f>Hajhoppet!A14</f>
        <v>Tova Mårtensson 3m</v>
      </c>
      <c r="B11">
        <f>Hajhoppet!Q14</f>
        <v>119.3</v>
      </c>
    </row>
    <row r="12" spans="1:2" x14ac:dyDescent="0.25">
      <c r="A12" t="str">
        <f>Hajhoppet!A18</f>
        <v>Josefine Persson 1m</v>
      </c>
      <c r="B12">
        <f>Hajhoppet!Q18</f>
        <v>116.95</v>
      </c>
    </row>
    <row r="13" spans="1:2" x14ac:dyDescent="0.25">
      <c r="A13" t="str">
        <f>Hajhoppet!A10</f>
        <v>Hannah Tufvesson 1m</v>
      </c>
      <c r="B13">
        <f>Hajhoppet!Q10</f>
        <v>107.35</v>
      </c>
    </row>
    <row r="14" spans="1:2" x14ac:dyDescent="0.25">
      <c r="A14" t="str">
        <f>Hajhoppet!A12</f>
        <v>Ludvig Tufvesson 1m</v>
      </c>
      <c r="B14">
        <f>Hajhoppet!Q12</f>
        <v>101.45</v>
      </c>
    </row>
  </sheetData>
  <autoFilter ref="A3:B3">
    <sortState ref="A4:B14">
      <sortCondition descending="1"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4" zoomScaleNormal="100" workbookViewId="0">
      <selection activeCell="M25" sqref="M25"/>
    </sheetView>
  </sheetViews>
  <sheetFormatPr defaultRowHeight="15" x14ac:dyDescent="0.25"/>
  <cols>
    <col min="1" max="1" width="30.140625" bestFit="1" customWidth="1"/>
    <col min="2" max="13" width="5.7109375" customWidth="1"/>
  </cols>
  <sheetData>
    <row r="1" spans="1:14" x14ac:dyDescent="0.25">
      <c r="A1" s="4" t="s">
        <v>0</v>
      </c>
    </row>
    <row r="3" spans="1:14" ht="15.75" thickBot="1" x14ac:dyDescent="0.3">
      <c r="A3" s="4" t="s">
        <v>2</v>
      </c>
      <c r="N3" s="5" t="s">
        <v>83</v>
      </c>
    </row>
    <row r="4" spans="1:14" x14ac:dyDescent="0.25">
      <c r="A4" s="32" t="s">
        <v>42</v>
      </c>
      <c r="B4" s="27" t="s">
        <v>35</v>
      </c>
      <c r="C4" s="28"/>
      <c r="D4" s="29"/>
      <c r="E4" s="27" t="s">
        <v>39</v>
      </c>
      <c r="F4" s="28"/>
      <c r="G4" s="29"/>
      <c r="H4" s="27" t="s">
        <v>40</v>
      </c>
      <c r="I4" s="28"/>
      <c r="J4" s="29"/>
      <c r="K4" s="27" t="s">
        <v>37</v>
      </c>
      <c r="L4" s="28"/>
      <c r="M4" s="29"/>
      <c r="N4" s="30">
        <f>SUM(B5:M5)</f>
        <v>58</v>
      </c>
    </row>
    <row r="5" spans="1:14" ht="15.75" thickBot="1" x14ac:dyDescent="0.3">
      <c r="A5" s="33"/>
      <c r="B5" s="7">
        <v>5.5</v>
      </c>
      <c r="C5" s="8">
        <v>6</v>
      </c>
      <c r="D5" s="9">
        <v>5.5</v>
      </c>
      <c r="E5" s="7">
        <v>3.5</v>
      </c>
      <c r="F5" s="8">
        <v>3.5</v>
      </c>
      <c r="G5" s="9">
        <v>5</v>
      </c>
      <c r="H5" s="7">
        <v>5.5</v>
      </c>
      <c r="I5" s="8">
        <v>5.5</v>
      </c>
      <c r="J5" s="9">
        <v>5.5</v>
      </c>
      <c r="K5" s="7">
        <v>4</v>
      </c>
      <c r="L5" s="8">
        <v>4.5</v>
      </c>
      <c r="M5" s="9">
        <v>4</v>
      </c>
      <c r="N5" s="31"/>
    </row>
    <row r="6" spans="1:14" x14ac:dyDescent="0.25">
      <c r="A6" s="32" t="s">
        <v>61</v>
      </c>
      <c r="B6" s="27" t="s">
        <v>39</v>
      </c>
      <c r="C6" s="28"/>
      <c r="D6" s="29"/>
      <c r="E6" s="27" t="s">
        <v>45</v>
      </c>
      <c r="F6" s="28"/>
      <c r="G6" s="29"/>
      <c r="H6" s="27" t="s">
        <v>37</v>
      </c>
      <c r="I6" s="28"/>
      <c r="J6" s="29"/>
      <c r="K6" s="27" t="s">
        <v>40</v>
      </c>
      <c r="L6" s="28"/>
      <c r="M6" s="29"/>
      <c r="N6" s="30">
        <f t="shared" ref="N6" si="0">SUM(B7:M7)</f>
        <v>48.5</v>
      </c>
    </row>
    <row r="7" spans="1:14" ht="15.75" thickBot="1" x14ac:dyDescent="0.3">
      <c r="A7" s="33"/>
      <c r="B7" s="7">
        <v>4</v>
      </c>
      <c r="C7" s="8">
        <v>4.5</v>
      </c>
      <c r="D7" s="9">
        <v>4.5</v>
      </c>
      <c r="E7" s="7">
        <v>4</v>
      </c>
      <c r="F7" s="8">
        <v>5</v>
      </c>
      <c r="G7" s="9">
        <v>4.5</v>
      </c>
      <c r="H7" s="7">
        <v>4.5</v>
      </c>
      <c r="I7" s="8">
        <v>4.5</v>
      </c>
      <c r="J7" s="9">
        <v>5</v>
      </c>
      <c r="K7" s="7">
        <v>2</v>
      </c>
      <c r="L7" s="8">
        <v>2.5</v>
      </c>
      <c r="M7" s="9">
        <v>3.5</v>
      </c>
      <c r="N7" s="31"/>
    </row>
    <row r="8" spans="1:14" x14ac:dyDescent="0.25">
      <c r="A8" s="32" t="s">
        <v>51</v>
      </c>
      <c r="B8" s="27" t="s">
        <v>32</v>
      </c>
      <c r="C8" s="28"/>
      <c r="D8" s="29"/>
      <c r="E8" s="27" t="s">
        <v>52</v>
      </c>
      <c r="F8" s="28"/>
      <c r="G8" s="29"/>
      <c r="H8" s="27" t="s">
        <v>45</v>
      </c>
      <c r="I8" s="28"/>
      <c r="J8" s="29"/>
      <c r="K8" s="27" t="s">
        <v>31</v>
      </c>
      <c r="L8" s="28"/>
      <c r="M8" s="29"/>
      <c r="N8" s="30">
        <f t="shared" ref="N8" si="1">SUM(B9:M9)</f>
        <v>62</v>
      </c>
    </row>
    <row r="9" spans="1:14" ht="15.75" thickBot="1" x14ac:dyDescent="0.3">
      <c r="A9" s="33"/>
      <c r="B9" s="7">
        <v>5</v>
      </c>
      <c r="C9" s="8">
        <v>5.5</v>
      </c>
      <c r="D9" s="9">
        <v>5.5</v>
      </c>
      <c r="E9" s="7">
        <v>4</v>
      </c>
      <c r="F9" s="8">
        <v>5</v>
      </c>
      <c r="G9" s="9">
        <v>5.5</v>
      </c>
      <c r="H9" s="7">
        <v>4</v>
      </c>
      <c r="I9" s="8">
        <v>4.5</v>
      </c>
      <c r="J9" s="9">
        <v>5</v>
      </c>
      <c r="K9" s="7">
        <v>6</v>
      </c>
      <c r="L9" s="8">
        <v>6</v>
      </c>
      <c r="M9" s="9">
        <v>6</v>
      </c>
      <c r="N9" s="31"/>
    </row>
    <row r="10" spans="1:14" x14ac:dyDescent="0.25">
      <c r="A10" s="32" t="s">
        <v>49</v>
      </c>
      <c r="B10" s="27" t="s">
        <v>50</v>
      </c>
      <c r="C10" s="28"/>
      <c r="D10" s="29"/>
      <c r="E10" s="27" t="s">
        <v>48</v>
      </c>
      <c r="F10" s="28"/>
      <c r="G10" s="29"/>
      <c r="H10" s="27" t="s">
        <v>32</v>
      </c>
      <c r="I10" s="28"/>
      <c r="J10" s="29"/>
      <c r="K10" s="27" t="s">
        <v>37</v>
      </c>
      <c r="L10" s="28"/>
      <c r="M10" s="29"/>
      <c r="N10" s="30">
        <f t="shared" ref="N10" si="2">SUM(B11:M11)</f>
        <v>69.5</v>
      </c>
    </row>
    <row r="11" spans="1:14" ht="15.75" thickBot="1" x14ac:dyDescent="0.3">
      <c r="A11" s="33"/>
      <c r="B11" s="7">
        <v>6</v>
      </c>
      <c r="C11" s="8">
        <v>7</v>
      </c>
      <c r="D11" s="9">
        <v>7</v>
      </c>
      <c r="E11" s="7">
        <v>6</v>
      </c>
      <c r="F11" s="8">
        <v>6</v>
      </c>
      <c r="G11" s="9">
        <v>5.5</v>
      </c>
      <c r="H11" s="7">
        <v>6.5</v>
      </c>
      <c r="I11" s="8">
        <v>7</v>
      </c>
      <c r="J11" s="9">
        <v>6</v>
      </c>
      <c r="K11" s="7">
        <v>4.5</v>
      </c>
      <c r="L11" s="8">
        <v>3.5</v>
      </c>
      <c r="M11" s="9">
        <v>4.5</v>
      </c>
      <c r="N11" s="31"/>
    </row>
    <row r="12" spans="1:14" x14ac:dyDescent="0.25">
      <c r="A12" s="32" t="s">
        <v>62</v>
      </c>
      <c r="B12" s="27" t="s">
        <v>39</v>
      </c>
      <c r="C12" s="28"/>
      <c r="D12" s="29"/>
      <c r="E12" s="27" t="s">
        <v>37</v>
      </c>
      <c r="F12" s="28"/>
      <c r="G12" s="29"/>
      <c r="H12" s="27" t="s">
        <v>56</v>
      </c>
      <c r="I12" s="28"/>
      <c r="J12" s="29"/>
      <c r="K12" s="27" t="s">
        <v>55</v>
      </c>
      <c r="L12" s="28"/>
      <c r="M12" s="29"/>
      <c r="N12" s="30">
        <f t="shared" ref="N12" si="3">SUM(B13:M13)</f>
        <v>54</v>
      </c>
    </row>
    <row r="13" spans="1:14" ht="15.75" thickBot="1" x14ac:dyDescent="0.3">
      <c r="A13" s="33"/>
      <c r="B13" s="7">
        <v>5.5</v>
      </c>
      <c r="C13" s="8">
        <v>5</v>
      </c>
      <c r="D13" s="9">
        <v>5</v>
      </c>
      <c r="E13" s="7">
        <v>5.5</v>
      </c>
      <c r="F13" s="8">
        <v>5.5</v>
      </c>
      <c r="G13" s="9">
        <v>5</v>
      </c>
      <c r="H13" s="7">
        <v>4</v>
      </c>
      <c r="I13" s="8">
        <v>3</v>
      </c>
      <c r="J13" s="9">
        <v>4.5</v>
      </c>
      <c r="K13" s="7">
        <v>3.5</v>
      </c>
      <c r="L13" s="8">
        <v>3.5</v>
      </c>
      <c r="M13" s="9">
        <v>4</v>
      </c>
      <c r="N13" s="31"/>
    </row>
    <row r="14" spans="1:14" x14ac:dyDescent="0.25">
      <c r="A14" s="32" t="s">
        <v>53</v>
      </c>
      <c r="B14" s="27" t="s">
        <v>54</v>
      </c>
      <c r="C14" s="28"/>
      <c r="D14" s="29"/>
      <c r="E14" s="27" t="s">
        <v>37</v>
      </c>
      <c r="F14" s="28"/>
      <c r="G14" s="29"/>
      <c r="H14" s="27" t="s">
        <v>56</v>
      </c>
      <c r="I14" s="28"/>
      <c r="J14" s="29"/>
      <c r="K14" s="27" t="s">
        <v>55</v>
      </c>
      <c r="L14" s="28"/>
      <c r="M14" s="29"/>
      <c r="N14" s="30">
        <f>SUM(B15:M15)</f>
        <v>51</v>
      </c>
    </row>
    <row r="15" spans="1:14" ht="15.75" thickBot="1" x14ac:dyDescent="0.3">
      <c r="A15" s="33"/>
      <c r="B15" s="7">
        <v>1.5</v>
      </c>
      <c r="C15" s="8">
        <v>1</v>
      </c>
      <c r="D15" s="9">
        <v>1</v>
      </c>
      <c r="E15" s="7">
        <v>5.5</v>
      </c>
      <c r="F15" s="8">
        <v>5.5</v>
      </c>
      <c r="G15" s="9">
        <v>5</v>
      </c>
      <c r="H15" s="7">
        <v>5.5</v>
      </c>
      <c r="I15" s="8">
        <v>5.5</v>
      </c>
      <c r="J15" s="9">
        <v>5.5</v>
      </c>
      <c r="K15" s="7">
        <v>5.5</v>
      </c>
      <c r="L15" s="8">
        <v>5</v>
      </c>
      <c r="M15" s="9">
        <v>4.5</v>
      </c>
      <c r="N15" s="31"/>
    </row>
    <row r="16" spans="1:14" x14ac:dyDescent="0.25">
      <c r="A16" s="32" t="s">
        <v>46</v>
      </c>
      <c r="B16" s="27" t="s">
        <v>47</v>
      </c>
      <c r="C16" s="28"/>
      <c r="D16" s="29"/>
      <c r="E16" s="27" t="s">
        <v>39</v>
      </c>
      <c r="F16" s="28"/>
      <c r="G16" s="29"/>
      <c r="H16" s="27" t="s">
        <v>37</v>
      </c>
      <c r="I16" s="28"/>
      <c r="J16" s="29"/>
      <c r="K16" s="27" t="s">
        <v>48</v>
      </c>
      <c r="L16" s="28"/>
      <c r="M16" s="29"/>
      <c r="N16" s="30">
        <f t="shared" ref="N16" si="4">SUM(B17:M17)</f>
        <v>47.5</v>
      </c>
    </row>
    <row r="17" spans="1:14" ht="15.75" thickBot="1" x14ac:dyDescent="0.3">
      <c r="A17" s="33"/>
      <c r="B17" s="7">
        <v>4</v>
      </c>
      <c r="C17" s="8">
        <v>4</v>
      </c>
      <c r="D17" s="9">
        <v>4</v>
      </c>
      <c r="E17" s="7">
        <v>4</v>
      </c>
      <c r="F17" s="8">
        <v>3.5</v>
      </c>
      <c r="G17" s="9">
        <v>4</v>
      </c>
      <c r="H17" s="7">
        <v>3.5</v>
      </c>
      <c r="I17" s="8">
        <v>4</v>
      </c>
      <c r="J17" s="9">
        <v>3.5</v>
      </c>
      <c r="K17" s="7">
        <v>4</v>
      </c>
      <c r="L17" s="8">
        <v>4</v>
      </c>
      <c r="M17" s="9">
        <v>5</v>
      </c>
      <c r="N17" s="31"/>
    </row>
    <row r="18" spans="1:14" x14ac:dyDescent="0.25">
      <c r="A18" s="32" t="s">
        <v>57</v>
      </c>
      <c r="B18" s="27" t="s">
        <v>39</v>
      </c>
      <c r="C18" s="28"/>
      <c r="D18" s="29"/>
      <c r="E18" s="27" t="s">
        <v>45</v>
      </c>
      <c r="F18" s="28"/>
      <c r="G18" s="29"/>
      <c r="H18" s="27" t="s">
        <v>40</v>
      </c>
      <c r="I18" s="28"/>
      <c r="J18" s="29"/>
      <c r="K18" s="27" t="s">
        <v>37</v>
      </c>
      <c r="L18" s="28"/>
      <c r="M18" s="29"/>
      <c r="N18" s="30">
        <f t="shared" ref="N18" si="5">SUM(B19:M19)</f>
        <v>62.5</v>
      </c>
    </row>
    <row r="19" spans="1:14" ht="15.75" thickBot="1" x14ac:dyDescent="0.3">
      <c r="A19" s="33"/>
      <c r="B19" s="7">
        <v>5</v>
      </c>
      <c r="C19" s="8">
        <v>4.5</v>
      </c>
      <c r="D19" s="9">
        <v>4.5</v>
      </c>
      <c r="E19" s="7">
        <v>6</v>
      </c>
      <c r="F19" s="8">
        <v>6.5</v>
      </c>
      <c r="G19" s="9">
        <v>5.5</v>
      </c>
      <c r="H19" s="7">
        <v>5.5</v>
      </c>
      <c r="I19" s="8">
        <v>4.5</v>
      </c>
      <c r="J19" s="9">
        <v>4.5</v>
      </c>
      <c r="K19" s="7">
        <v>5.5</v>
      </c>
      <c r="L19" s="8">
        <v>5.5</v>
      </c>
      <c r="M19" s="9">
        <v>5</v>
      </c>
      <c r="N19" s="31"/>
    </row>
    <row r="20" spans="1:14" x14ac:dyDescent="0.25">
      <c r="A20" s="32" t="s">
        <v>41</v>
      </c>
      <c r="B20" s="27" t="s">
        <v>32</v>
      </c>
      <c r="C20" s="28"/>
      <c r="D20" s="29"/>
      <c r="E20" s="27" t="s">
        <v>36</v>
      </c>
      <c r="F20" s="28"/>
      <c r="G20" s="29"/>
      <c r="H20" s="27" t="s">
        <v>37</v>
      </c>
      <c r="I20" s="28"/>
      <c r="J20" s="29"/>
      <c r="K20" s="27" t="s">
        <v>38</v>
      </c>
      <c r="L20" s="28"/>
      <c r="M20" s="29"/>
      <c r="N20" s="30">
        <f t="shared" ref="N20" si="6">SUM(B21:M21)</f>
        <v>54</v>
      </c>
    </row>
    <row r="21" spans="1:14" ht="15.75" thickBot="1" x14ac:dyDescent="0.3">
      <c r="A21" s="33"/>
      <c r="B21" s="7">
        <v>5.5</v>
      </c>
      <c r="C21" s="8">
        <v>5</v>
      </c>
      <c r="D21" s="9">
        <v>5.5</v>
      </c>
      <c r="E21" s="7">
        <v>7</v>
      </c>
      <c r="F21" s="8">
        <v>6.5</v>
      </c>
      <c r="G21" s="9">
        <v>6.5</v>
      </c>
      <c r="H21" s="7">
        <v>1</v>
      </c>
      <c r="I21" s="8">
        <v>1</v>
      </c>
      <c r="J21" s="9">
        <v>1</v>
      </c>
      <c r="K21" s="7">
        <v>4.5</v>
      </c>
      <c r="L21" s="8">
        <v>5</v>
      </c>
      <c r="M21" s="9">
        <v>5.5</v>
      </c>
      <c r="N21" s="31"/>
    </row>
    <row r="22" spans="1:14" x14ac:dyDescent="0.25">
      <c r="A22" s="32" t="s">
        <v>44</v>
      </c>
      <c r="B22" s="27" t="s">
        <v>43</v>
      </c>
      <c r="C22" s="28"/>
      <c r="D22" s="29"/>
      <c r="E22" s="27" t="s">
        <v>36</v>
      </c>
      <c r="F22" s="28"/>
      <c r="G22" s="29"/>
      <c r="H22" s="27" t="s">
        <v>37</v>
      </c>
      <c r="I22" s="28"/>
      <c r="J22" s="29"/>
      <c r="K22" s="27" t="s">
        <v>45</v>
      </c>
      <c r="L22" s="28"/>
      <c r="M22" s="29"/>
      <c r="N22" s="30">
        <f>SUM(B23:M23)</f>
        <v>56.5</v>
      </c>
    </row>
    <row r="23" spans="1:14" ht="15.75" thickBot="1" x14ac:dyDescent="0.3">
      <c r="A23" s="33"/>
      <c r="B23" s="7">
        <v>4</v>
      </c>
      <c r="C23" s="8">
        <v>4</v>
      </c>
      <c r="D23" s="9">
        <v>5</v>
      </c>
      <c r="E23" s="7">
        <v>6</v>
      </c>
      <c r="F23" s="8">
        <v>6</v>
      </c>
      <c r="G23" s="9">
        <v>5.5</v>
      </c>
      <c r="H23" s="7">
        <v>4</v>
      </c>
      <c r="I23" s="8">
        <v>4</v>
      </c>
      <c r="J23" s="9">
        <v>4.5</v>
      </c>
      <c r="K23" s="7">
        <v>4</v>
      </c>
      <c r="L23" s="8">
        <v>5</v>
      </c>
      <c r="M23" s="9">
        <v>4.5</v>
      </c>
      <c r="N23" s="31"/>
    </row>
    <row r="24" spans="1:14" x14ac:dyDescent="0.25">
      <c r="A24" s="32" t="s">
        <v>60</v>
      </c>
      <c r="B24" s="27" t="s">
        <v>58</v>
      </c>
      <c r="C24" s="28"/>
      <c r="D24" s="29"/>
      <c r="E24" s="27" t="s">
        <v>56</v>
      </c>
      <c r="F24" s="28"/>
      <c r="G24" s="29"/>
      <c r="H24" s="27" t="s">
        <v>59</v>
      </c>
      <c r="I24" s="28"/>
      <c r="J24" s="29"/>
      <c r="K24" s="27" t="s">
        <v>55</v>
      </c>
      <c r="L24" s="28"/>
      <c r="M24" s="29"/>
      <c r="N24" s="30">
        <f t="shared" ref="N24" si="7">SUM(B25:M25)</f>
        <v>52.5</v>
      </c>
    </row>
    <row r="25" spans="1:14" ht="15.75" thickBot="1" x14ac:dyDescent="0.3">
      <c r="A25" s="33"/>
      <c r="B25" s="7">
        <v>4.5</v>
      </c>
      <c r="C25" s="8">
        <v>4.5</v>
      </c>
      <c r="D25" s="9">
        <v>4.5</v>
      </c>
      <c r="E25" s="7">
        <v>3.5</v>
      </c>
      <c r="F25" s="8">
        <v>3.5</v>
      </c>
      <c r="G25" s="9">
        <v>4</v>
      </c>
      <c r="H25" s="7">
        <v>5</v>
      </c>
      <c r="I25" s="8">
        <v>5.5</v>
      </c>
      <c r="J25" s="9">
        <v>5</v>
      </c>
      <c r="K25" s="7">
        <v>4</v>
      </c>
      <c r="L25" s="8">
        <v>4</v>
      </c>
      <c r="M25" s="9">
        <v>4.5</v>
      </c>
      <c r="N25" s="31"/>
    </row>
    <row r="28" spans="1:14" x14ac:dyDescent="0.25">
      <c r="A28" t="s">
        <v>34</v>
      </c>
    </row>
  </sheetData>
  <mergeCells count="66">
    <mergeCell ref="A24:A25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N24:N25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K18:M18"/>
    <mergeCell ref="K20:M20"/>
    <mergeCell ref="K24:M24"/>
    <mergeCell ref="K4:M4"/>
    <mergeCell ref="K10:M10"/>
    <mergeCell ref="K12:M12"/>
    <mergeCell ref="K6:M6"/>
    <mergeCell ref="K8:M8"/>
    <mergeCell ref="K14:M14"/>
    <mergeCell ref="K16:M16"/>
    <mergeCell ref="K22:M22"/>
    <mergeCell ref="B24:D24"/>
    <mergeCell ref="E24:G24"/>
    <mergeCell ref="H24:J24"/>
    <mergeCell ref="B20:D20"/>
    <mergeCell ref="E20:G20"/>
    <mergeCell ref="H20:J20"/>
    <mergeCell ref="B22:D22"/>
    <mergeCell ref="E22:G22"/>
    <mergeCell ref="H22:J22"/>
    <mergeCell ref="B18:D18"/>
    <mergeCell ref="E18:G18"/>
    <mergeCell ref="H18:J18"/>
    <mergeCell ref="B12:D12"/>
    <mergeCell ref="E12:G12"/>
    <mergeCell ref="H12:J12"/>
    <mergeCell ref="B14:D14"/>
    <mergeCell ref="E14:G14"/>
    <mergeCell ref="H14:J14"/>
    <mergeCell ref="B16:D16"/>
    <mergeCell ref="E16:G16"/>
    <mergeCell ref="H16:J16"/>
    <mergeCell ref="B10:D10"/>
    <mergeCell ref="E10:G10"/>
    <mergeCell ref="H10:J10"/>
    <mergeCell ref="B4:D4"/>
    <mergeCell ref="E4:G4"/>
    <mergeCell ref="H4:J4"/>
    <mergeCell ref="B6:D6"/>
    <mergeCell ref="E6:G6"/>
    <mergeCell ref="H6:J6"/>
    <mergeCell ref="B8:D8"/>
    <mergeCell ref="E8:G8"/>
    <mergeCell ref="H8:J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27</vt:i4>
      </vt:variant>
    </vt:vector>
  </HeadingPairs>
  <TitlesOfParts>
    <vt:vector size="27" baseType="lpstr">
      <vt:lpstr>Yngelhoppet</vt:lpstr>
      <vt:lpstr>Grodhoppet</vt:lpstr>
      <vt:lpstr>Delfinhoppet</vt:lpstr>
      <vt:lpstr>Blad9</vt:lpstr>
      <vt:lpstr>Blad10</vt:lpstr>
      <vt:lpstr>Blad11</vt:lpstr>
      <vt:lpstr>Blad12</vt:lpstr>
      <vt:lpstr>Blad13</vt:lpstr>
      <vt:lpstr>Blad14</vt:lpstr>
      <vt:lpstr>Blad15</vt:lpstr>
      <vt:lpstr>Blad16</vt:lpstr>
      <vt:lpstr>Blad17</vt:lpstr>
      <vt:lpstr>Blad18</vt:lpstr>
      <vt:lpstr>Blad19</vt:lpstr>
      <vt:lpstr>Blad8</vt:lpstr>
      <vt:lpstr>Hajhoppet</vt:lpstr>
      <vt:lpstr>Blad7</vt:lpstr>
      <vt:lpstr>Blad1</vt:lpstr>
      <vt:lpstr>Blad2</vt:lpstr>
      <vt:lpstr>Blad3</vt:lpstr>
      <vt:lpstr>Blad4</vt:lpstr>
      <vt:lpstr>Blad5</vt:lpstr>
      <vt:lpstr>Blad6</vt:lpstr>
      <vt:lpstr>Resultat yngel</vt:lpstr>
      <vt:lpstr>Resultat Grod</vt:lpstr>
      <vt:lpstr>Resultat Delfin</vt:lpstr>
      <vt:lpstr>Resultat Haj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Wallertoft</dc:creator>
  <cp:lastModifiedBy>Sanna Wallertoft</cp:lastModifiedBy>
  <cp:lastPrinted>2015-05-23T11:02:46Z</cp:lastPrinted>
  <dcterms:created xsi:type="dcterms:W3CDTF">2015-05-19T12:26:51Z</dcterms:created>
  <dcterms:modified xsi:type="dcterms:W3CDTF">2015-06-02T10:16:33Z</dcterms:modified>
</cp:coreProperties>
</file>